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2"/>
  <workbookPr defaultThemeVersion="166925"/>
  <mc:AlternateContent xmlns:mc="http://schemas.openxmlformats.org/markup-compatibility/2006">
    <mc:Choice Requires="x15">
      <x15ac:absPath xmlns:x15ac="http://schemas.microsoft.com/office/spreadsheetml/2010/11/ac" url="https://livejohnshopkins.sharepoint.com/sites/TCICommunicationsTeam/Shared Documents/General/RAISE/"/>
    </mc:Choice>
  </mc:AlternateContent>
  <xr:revisionPtr revIDLastSave="0" documentId="8_{3B3BFA7F-247D-964F-B648-DB01B5802A57}" xr6:coauthVersionLast="47" xr6:coauthVersionMax="47" xr10:uidLastSave="{00000000-0000-0000-0000-000000000000}"/>
  <bookViews>
    <workbookView xWindow="0" yWindow="500" windowWidth="22700" windowHeight="14600" xr2:uid="{4261DB43-D9AD-4362-87C1-18F653982EA9}"/>
  </bookViews>
  <sheets>
    <sheet name="RAISE Assessment Form" sheetId="1" r:id="rId1"/>
    <sheet name="Group RAISE Assessment" sheetId="4" r:id="rId2"/>
    <sheet name="RAISE Consensus Form" sheetId="2" r:id="rId3"/>
    <sheet name="Local Government Action Plan"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0" i="3" l="1"/>
  <c r="B28" i="3"/>
  <c r="B27" i="3"/>
  <c r="B26" i="3"/>
  <c r="B25" i="3"/>
  <c r="B24" i="3"/>
  <c r="B23" i="3"/>
  <c r="B22" i="3"/>
  <c r="B20" i="3"/>
  <c r="B19" i="3"/>
  <c r="B18" i="3"/>
  <c r="B17" i="3"/>
  <c r="B16" i="3"/>
  <c r="B15" i="3"/>
  <c r="B14" i="3"/>
  <c r="B13" i="3"/>
  <c r="B12" i="3"/>
  <c r="B10" i="3"/>
  <c r="B9" i="3"/>
  <c r="B8" i="3"/>
  <c r="B7" i="3"/>
  <c r="B6" i="3"/>
  <c r="B5" i="3"/>
  <c r="B4" i="3"/>
  <c r="D153" i="4"/>
  <c r="F153" i="4" s="1"/>
  <c r="H145" i="4"/>
  <c r="D161" i="4" s="1"/>
  <c r="F161" i="4" s="1"/>
  <c r="F145" i="4"/>
  <c r="H131" i="4"/>
  <c r="D160" i="4" s="1"/>
  <c r="F160" i="4" s="1"/>
  <c r="F131" i="4"/>
  <c r="D152" i="4" s="1"/>
  <c r="F152" i="4" s="1"/>
  <c r="H97" i="4"/>
  <c r="D159" i="4" s="1"/>
  <c r="F159" i="4" s="1"/>
  <c r="F97" i="4"/>
  <c r="D151" i="4" s="1"/>
  <c r="F151" i="4" s="1"/>
  <c r="H32" i="4"/>
  <c r="D158" i="4" s="1"/>
  <c r="F158" i="4" s="1"/>
  <c r="G158" i="4" s="1"/>
  <c r="F32" i="4"/>
  <c r="D150" i="4" s="1"/>
  <c r="F150" i="4" s="1"/>
  <c r="D161" i="1"/>
  <c r="F161" i="1" s="1"/>
  <c r="D160" i="1"/>
  <c r="D159" i="1"/>
  <c r="F159" i="1" s="1"/>
  <c r="D158" i="1"/>
  <c r="F160" i="1"/>
  <c r="F158" i="1"/>
  <c r="G150" i="1"/>
  <c r="F153" i="1"/>
  <c r="F152" i="1"/>
  <c r="F151" i="1"/>
  <c r="F150" i="1"/>
  <c r="D153" i="1"/>
  <c r="D152" i="1"/>
  <c r="D151" i="1"/>
  <c r="D150" i="1"/>
  <c r="H145" i="1"/>
  <c r="F145" i="1"/>
  <c r="H131" i="1"/>
  <c r="F131" i="1"/>
  <c r="H97" i="1"/>
  <c r="F97" i="1"/>
  <c r="H32" i="1"/>
  <c r="F32" i="1"/>
  <c r="G150" i="4" l="1"/>
  <c r="G158" i="1"/>
</calcChain>
</file>

<file path=xl/sharedStrings.xml><?xml version="1.0" encoding="utf-8"?>
<sst xmlns="http://schemas.openxmlformats.org/spreadsheetml/2006/main" count="807" uniqueCount="234">
  <si>
    <t>Domain</t>
  </si>
  <si>
    <t>Component</t>
  </si>
  <si>
    <t>Criteria</t>
  </si>
  <si>
    <t>FP</t>
  </si>
  <si>
    <t>FP Evidence</t>
  </si>
  <si>
    <t>Domain 1</t>
  </si>
  <si>
    <t>Political and Financial Commitment for FP Intervention</t>
  </si>
  <si>
    <t>Mission statement is, known and frequently referred to in government materials (i.e., handbooks, strategic and operational plans, etc.) and FP programs contribute to it.</t>
  </si>
  <si>
    <t>Mission statement is known by staff and stakeholders at all
levels of health service delivery.</t>
  </si>
  <si>
    <t>Mission statement is posted where staff and/or visitors see it regularly.</t>
  </si>
  <si>
    <t>Mission statement is not available or, if there is one, it is not posted where staff and/or visitors see it regularly (i.e., notice boards, strategic places and walls, etc.).</t>
  </si>
  <si>
    <r>
      <rPr>
        <b/>
        <sz val="11"/>
        <color theme="1"/>
        <rFont val="Arial Narrow"/>
        <family val="2"/>
      </rPr>
      <t>Local Government Mission Statement</t>
    </r>
    <r>
      <rPr>
        <sz val="11"/>
        <color theme="1"/>
        <rFont val="Arial Narrow"/>
        <family val="2"/>
      </rPr>
      <t xml:space="preserve">
</t>
    </r>
    <r>
      <rPr>
        <i/>
        <sz val="11"/>
        <color theme="0" tint="-0.499984740745262"/>
        <rFont val="Arial Narrow"/>
        <family val="2"/>
      </rPr>
      <t>Review the mission statement, its availability, knowledge by staff, reference and how FP/AYSRH programs contribute towards it.</t>
    </r>
  </si>
  <si>
    <r>
      <rPr>
        <b/>
        <sz val="11"/>
        <color theme="1"/>
        <rFont val="Arial Narrow"/>
        <family val="2"/>
      </rPr>
      <t>Local Government Values</t>
    </r>
    <r>
      <rPr>
        <sz val="11"/>
        <color theme="1"/>
        <rFont val="Arial Narrow"/>
        <family val="2"/>
      </rPr>
      <t xml:space="preserve">
</t>
    </r>
    <r>
      <rPr>
        <i/>
        <sz val="11"/>
        <color theme="0" tint="-0.499984740745262"/>
        <rFont val="Arial Narrow"/>
        <family val="2"/>
      </rPr>
      <t>Review the values, availability, knowledge, reference and adherence by staff.</t>
    </r>
  </si>
  <si>
    <t>Values are not posted where staff and/or visitors see them regularly (i.e., notice boards, strategic places and walls, etc.)</t>
  </si>
  <si>
    <t>Values are posted where staff and/or visitors see them regularly</t>
  </si>
  <si>
    <t>Values are known and frequently cited by staff and
stakeholders at all levels of health service delivery</t>
  </si>
  <si>
    <t>Staff are held accountable for adhering to the values</t>
  </si>
  <si>
    <t>Rating (1-4)</t>
  </si>
  <si>
    <r>
      <rPr>
        <b/>
        <sz val="11"/>
        <color theme="1"/>
        <rFont val="Arial Narrow"/>
        <family val="2"/>
      </rPr>
      <t xml:space="preserve">Advocacy for FP/ AYSRH
</t>
    </r>
    <r>
      <rPr>
        <sz val="11"/>
        <color theme="1"/>
        <rFont val="Arial Narrow"/>
        <family val="2"/>
      </rPr>
      <t xml:space="preserve">
</t>
    </r>
    <r>
      <rPr>
        <i/>
        <sz val="11"/>
        <color theme="0" tint="-0.499984740745262"/>
        <rFont val="Arial Narrow"/>
        <family val="2"/>
      </rPr>
      <t>Assess the extent of advocacy and engagement of policy makers to advance the FP needs of the population.</t>
    </r>
  </si>
  <si>
    <t>High-level government officials and other influential leaders are actively advocating for FP/AYSRH in the community</t>
  </si>
  <si>
    <t>High-level government officials and other influential leaders are making public statements at forums, in media, public events, etc., and visibility is high.</t>
  </si>
  <si>
    <t>FP/AYSRH issues and priority needs of the community are included in the agenda of high-level LG meetings. LG has adopted and/ or supported policies (laws, regulations, budgets, etc.) that advance FP/AYSRH needs of the community</t>
  </si>
  <si>
    <t>Selected FP Score</t>
  </si>
  <si>
    <t>AYSRH</t>
  </si>
  <si>
    <t>Selected AYSRH Score</t>
  </si>
  <si>
    <t>AYSRH Evidence</t>
  </si>
  <si>
    <t>High-level government officials and other influential leaders are passively, or not advocating for FP/AYSRH in the community.</t>
  </si>
  <si>
    <r>
      <rPr>
        <b/>
        <sz val="11"/>
        <color theme="1"/>
        <rFont val="Arial Narrow"/>
        <family val="2"/>
      </rPr>
      <t xml:space="preserve">LG financial commitments to FP/ AYSRH intervention
</t>
    </r>
    <r>
      <rPr>
        <sz val="11"/>
        <color theme="1"/>
        <rFont val="Arial Narrow"/>
        <family val="2"/>
      </rPr>
      <t xml:space="preserve">
</t>
    </r>
    <r>
      <rPr>
        <i/>
        <sz val="11"/>
        <color theme="0" tint="-0.499984740745262"/>
        <rFont val="Arial Narrow"/>
        <family val="2"/>
      </rPr>
      <t>Determine if the LG commits funds for FP/ AYSRH interventions and this commitment increases each following financial year</t>
    </r>
  </si>
  <si>
    <t>LG financial commitment for FP/AYSRH interventions consistently increases every financial year and is in line with community needs .</t>
  </si>
  <si>
    <t>LG inconsistently, or does not, commit and budget funds for FP/AYSRH interventions every financial year.</t>
  </si>
  <si>
    <t>LG consistently commits and budgets funds for FP/AYSRH interventions every financial year.</t>
  </si>
  <si>
    <t>LG financial commitment for FP/AYSRH interventions consistently increases every financial year.</t>
  </si>
  <si>
    <r>
      <rPr>
        <b/>
        <sz val="11"/>
        <color theme="1"/>
        <rFont val="Arial Narrow"/>
        <family val="2"/>
      </rPr>
      <t xml:space="preserve">Financial spending of LGs on FP/AYSRH interventions
</t>
    </r>
    <r>
      <rPr>
        <sz val="11"/>
        <color theme="1"/>
        <rFont val="Arial Narrow"/>
        <family val="2"/>
      </rPr>
      <t xml:space="preserve">
</t>
    </r>
    <r>
      <rPr>
        <i/>
        <sz val="11"/>
        <color theme="0" tint="-0.499984740745262"/>
        <rFont val="Arial Narrow"/>
        <family val="2"/>
      </rPr>
      <t>Determine if LG spends its budgeted allocations for FP/AYSRH interventions, timely avails funds and tracks expenditure</t>
    </r>
  </si>
  <si>
    <t>LG spends more than 80% of own budgeted allocation for planned FP/AYSRH activities. Expenditure reports are readily available to the relevant staff implementing FP/AYSRH activities.</t>
  </si>
  <si>
    <t>LG does not release its committed funds for planned FP/AYSRH activities (for current or most recent FY) on schedule.</t>
  </si>
  <si>
    <t>LG releases some of its own committed funds (less than 80% for planned FP/AYSRH activities on schedule as planned.</t>
  </si>
  <si>
    <t>LG spends more than 80% of own budgeted allocation for planned FP/AYSRH activities.</t>
  </si>
  <si>
    <r>
      <rPr>
        <b/>
        <sz val="11"/>
        <color theme="1"/>
        <rFont val="Arial Narrow"/>
        <family val="2"/>
      </rPr>
      <t xml:space="preserve">Financial documentation of FP/ AYSRH funds
</t>
    </r>
    <r>
      <rPr>
        <sz val="11"/>
        <color theme="1"/>
        <rFont val="Arial Narrow"/>
        <family val="2"/>
      </rPr>
      <t xml:space="preserve">
</t>
    </r>
    <r>
      <rPr>
        <i/>
        <sz val="11"/>
        <color theme="0" tint="-0.499984740745262"/>
        <rFont val="Arial Narrow"/>
        <family val="2"/>
      </rPr>
      <t>Assess if record keeping is adequate and if financial files are audit ready</t>
    </r>
  </si>
  <si>
    <t>LG has financial documentation procedures and complete and appropriate financial documentation health activities’ funds
(including FP/AYSRH)</t>
  </si>
  <si>
    <t>Limited or no written financial documentation procedures for budgeted FP/AYSRH funds.</t>
  </si>
  <si>
    <t>LG staff involved in implementation of FP/AYSRH activities understand the financial documentation procedures and consistently adhere to them.</t>
  </si>
  <si>
    <t>Criteria for scores 2 and 3 are fulfilled. In addition, financial documentation files for health activities’ funds (including FP/ AYSRH) are regularly updated, stored in a secure location and audited internally.</t>
  </si>
  <si>
    <r>
      <rPr>
        <b/>
        <sz val="11"/>
        <color theme="1"/>
        <rFont val="Arial Narrow"/>
        <family val="2"/>
      </rPr>
      <t xml:space="preserve">Financial management system of FP/AYSRH funds
</t>
    </r>
    <r>
      <rPr>
        <sz val="11"/>
        <color theme="1"/>
        <rFont val="Arial Narrow"/>
        <family val="2"/>
      </rPr>
      <t xml:space="preserve">
</t>
    </r>
    <r>
      <rPr>
        <i/>
        <sz val="11"/>
        <color theme="0" tint="-0.499984740745262"/>
        <rFont val="Arial Narrow"/>
        <family val="2"/>
      </rPr>
      <t>Assess if financial management system is accurate and reliable</t>
    </r>
  </si>
  <si>
    <t>LG has limited or no designate finance system and staff for managing health sector funds, including FP/AYSRH.</t>
  </si>
  <si>
    <t>LG has a designate finance system and staff for managing health sector funds, including FP/AYSRH.</t>
  </si>
  <si>
    <t>The finance system for managing FP/AYSRH funds is consistently adhered to, known and understood by all relevant finance staff.</t>
  </si>
  <si>
    <t>The LG finance system managing FP/AYSRH funds presents an accurate, complete picture of expenditures, revenue, and cash flow in relation to FP/AYSRH program outputs and services.</t>
  </si>
  <si>
    <t>N/A</t>
  </si>
  <si>
    <r>
      <rPr>
        <sz val="14"/>
        <color theme="0"/>
        <rFont val="Arial Narrow"/>
        <family val="2"/>
      </rPr>
      <t>DOMAIN 1 AVERAGES</t>
    </r>
    <r>
      <rPr>
        <sz val="11"/>
        <color theme="0"/>
        <rFont val="Arial Narrow"/>
        <family val="2"/>
      </rPr>
      <t xml:space="preserve">
 (sum of 1.1-1.7 scores, divided by 7 for FP and divided by 4 for AYSRH)</t>
    </r>
  </si>
  <si>
    <t>FP Average</t>
  </si>
  <si>
    <t>AYSRH Average</t>
  </si>
  <si>
    <t>Domain 2</t>
  </si>
  <si>
    <t>Capacity (Knowledge and Skills Transfer)</t>
  </si>
  <si>
    <r>
      <rPr>
        <b/>
        <sz val="11"/>
        <color theme="1"/>
        <rFont val="Arial Narrow"/>
        <family val="2"/>
      </rPr>
      <t>Leadership* for FP/ AYSRH interventions</t>
    </r>
    <r>
      <rPr>
        <sz val="11"/>
        <color theme="1"/>
        <rFont val="Arial Narrow"/>
        <family val="2"/>
      </rPr>
      <t xml:space="preserve">
</t>
    </r>
    <r>
      <rPr>
        <i/>
        <sz val="11"/>
        <color theme="0" tint="-0.499984740745262"/>
        <rFont val="Arial Narrow"/>
        <family val="2"/>
      </rPr>
      <t>Determine the capacity of the LG’s management to lead in the areas of FP/AYSRH
*Leadership includes Project Implementation Team (PIT), Technical Working Groups, etc.</t>
    </r>
  </si>
  <si>
    <t>LG has limited or no identified leadership, or committed members, for FP/AYSRH issues.</t>
  </si>
  <si>
    <t>The LG has an identified leadership, or members, with a commitment to FP/AYSRH issues, and leadership members represent key departments.</t>
  </si>
  <si>
    <t>The leadership, or committed members, is/are strong with sufficient understanding of their roles and FP/AYSRH issues.</t>
  </si>
  <si>
    <t>The leadership, or committed members, is/are providing strategic thinking and direction, planning, implementing and monitoring FP/AYSRH interventions.</t>
  </si>
  <si>
    <r>
      <rPr>
        <b/>
        <sz val="11"/>
        <color theme="1"/>
        <rFont val="Arial Narrow"/>
        <family val="2"/>
      </rPr>
      <t xml:space="preserve">Strategies/ approaches for FP/ AYSRH program
</t>
    </r>
    <r>
      <rPr>
        <sz val="11"/>
        <color theme="1"/>
        <rFont val="Arial Narrow"/>
        <family val="2"/>
      </rPr>
      <t xml:space="preserve">
</t>
    </r>
    <r>
      <rPr>
        <i/>
        <sz val="11"/>
        <color theme="0" tint="-0.499984740745262"/>
        <rFont val="Arial Narrow"/>
        <family val="2"/>
      </rPr>
      <t>Assess the ownership and design of FP/AYSRH implementation
strategies/ approaches</t>
    </r>
  </si>
  <si>
    <t>LG has limited or no defined and documented FP/AYSRH strategies or approaches.</t>
  </si>
  <si>
    <t>LG has defined and documented FP/AYSRH strategies or approaches that were developed with full participation of all stakeholders, including private sector and community.</t>
  </si>
  <si>
    <t>LG FP/AYSRH strategies or approaches address the minimum basic package according to national and international requirements, including access and quality of FP services.</t>
  </si>
  <si>
    <t>LG FP/AYSRH strategies or approaches follow the “20/80 rule3” and demonstrate how supply, demand and advocacy reinforce each other.</t>
  </si>
  <si>
    <r>
      <rPr>
        <b/>
        <sz val="11"/>
        <color theme="1"/>
        <rFont val="Arial Narrow"/>
        <family val="2"/>
      </rPr>
      <t xml:space="preserve">Costed implementation plan for FP/AYSRH interventions
</t>
    </r>
    <r>
      <rPr>
        <i/>
        <sz val="11"/>
        <color theme="0" tint="-0.499984740745262"/>
        <rFont val="Arial Narrow"/>
        <family val="2"/>
      </rPr>
      <t>Assess the LG’s capacity to effectively implement its costed implementation plans for FP/AYSRH</t>
    </r>
  </si>
  <si>
    <t>The LG operates informally with no clear annual workplan or budget for FP/AYSRH interventions.</t>
  </si>
  <si>
    <t>The LG has an annual workplan that lists key activities for all program areas, including FP/AYSRH and there is a budget to support the workplan.</t>
  </si>
  <si>
    <t>The FP/AYSRH workplan and budget were developed with involvement of relevant program staff.</t>
  </si>
  <si>
    <t>The FP/AYSRH workplans and budgets are reviewed periodically (quarterly/ annually).</t>
  </si>
  <si>
    <t>2.4a</t>
  </si>
  <si>
    <r>
      <rPr>
        <b/>
        <sz val="11"/>
        <color theme="1"/>
        <rFont val="Arial Narrow"/>
        <family val="2"/>
      </rPr>
      <t xml:space="preserve">Health Management Information Systems (HMIS) for FP
</t>
    </r>
    <r>
      <rPr>
        <i/>
        <sz val="11"/>
        <color theme="0" tint="-0.499984740745262"/>
        <rFont val="Arial Narrow"/>
        <family val="2"/>
      </rPr>
      <t xml:space="preserve">Completeness: In the last 12 months,
what was the </t>
    </r>
    <r>
      <rPr>
        <b/>
        <i/>
        <sz val="11"/>
        <color theme="0" tint="-0.499984740745262"/>
        <rFont val="Arial Narrow"/>
        <family val="2"/>
      </rPr>
      <t>highest</t>
    </r>
    <r>
      <rPr>
        <i/>
        <sz val="11"/>
        <color theme="0" tint="-0.499984740745262"/>
        <rFont val="Arial Narrow"/>
        <family val="2"/>
      </rPr>
      <t xml:space="preserve"> reporting rate? Specify which month it occurred.</t>
    </r>
  </si>
  <si>
    <t>Less than 50% of facilities reported data on FP</t>
  </si>
  <si>
    <t>50-70% of facilities reported data on FP</t>
  </si>
  <si>
    <t>70-90% of facilities reported data on FP</t>
  </si>
  <si>
    <t>More than 90% of facilities reported data on FP</t>
  </si>
  <si>
    <r>
      <rPr>
        <b/>
        <sz val="11"/>
        <color theme="1"/>
        <rFont val="Arial Narrow"/>
        <family val="2"/>
      </rPr>
      <t xml:space="preserve">Health Management Information Systems (HMIS) for FP
</t>
    </r>
    <r>
      <rPr>
        <i/>
        <sz val="11"/>
        <color theme="0" tint="-0.499984740745262"/>
        <rFont val="Arial Narrow"/>
        <family val="2"/>
      </rPr>
      <t xml:space="preserve">Completeness: In the last 12 months,
what was the </t>
    </r>
    <r>
      <rPr>
        <b/>
        <i/>
        <sz val="11"/>
        <color theme="0" tint="-0.499984740745262"/>
        <rFont val="Arial Narrow"/>
        <family val="2"/>
      </rPr>
      <t>lowest</t>
    </r>
    <r>
      <rPr>
        <i/>
        <sz val="11"/>
        <color theme="0" tint="-0.499984740745262"/>
        <rFont val="Arial Narrow"/>
        <family val="2"/>
      </rPr>
      <t xml:space="preserve"> reporting rate? Specify which month it occurred.</t>
    </r>
  </si>
  <si>
    <t>2.4b</t>
  </si>
  <si>
    <r>
      <rPr>
        <b/>
        <sz val="11"/>
        <color theme="1"/>
        <rFont val="Arial Narrow"/>
        <family val="2"/>
      </rPr>
      <t xml:space="preserve">Health Management Information Systems (HMIS) for FP
</t>
    </r>
    <r>
      <rPr>
        <i/>
        <sz val="11"/>
        <color theme="0" tint="-0.499984740745262"/>
        <rFont val="Arial Narrow"/>
        <family val="2"/>
      </rPr>
      <t>Timeliness: What was the reporting rate in the reporting month prior to this assessment?</t>
    </r>
  </si>
  <si>
    <t>2.4c</t>
  </si>
  <si>
    <t>2.4d</t>
  </si>
  <si>
    <r>
      <rPr>
        <b/>
        <sz val="11"/>
        <color theme="1"/>
        <rFont val="Arial Narrow"/>
        <family val="2"/>
      </rPr>
      <t xml:space="preserve">Health Management Information Systems (HMIS) for FP
</t>
    </r>
    <r>
      <rPr>
        <i/>
        <sz val="11"/>
        <color theme="0" tint="-0.499984740745262"/>
        <rFont val="Arial Narrow"/>
        <family val="2"/>
      </rPr>
      <t>Accuracy: Did HMIS Data Quality Audits (DQAs) take place as scheduled?</t>
    </r>
  </si>
  <si>
    <t>There were no FP DQA efforts</t>
  </si>
  <si>
    <t>FP DQA efforts were ad hoc</t>
  </si>
  <si>
    <t>FP DQAs were regularly scheduled but not always conducted</t>
  </si>
  <si>
    <t>FP DQAs were regularly scheduled and conducted</t>
  </si>
  <si>
    <t>2.5a</t>
  </si>
  <si>
    <r>
      <rPr>
        <b/>
        <sz val="11"/>
        <color theme="1"/>
        <rFont val="Arial Narrow"/>
        <family val="2"/>
      </rPr>
      <t xml:space="preserve">Conduct of FP data review meetings
</t>
    </r>
    <r>
      <rPr>
        <i/>
        <sz val="11"/>
        <color theme="0" tint="-0.499984740745262"/>
        <rFont val="Arial Narrow"/>
        <family val="2"/>
      </rPr>
      <t>Assess the existence of mechanisms for evidence-based problem/ opportunities identification and decision making (e.g., performance review meetings) in the LG</t>
    </r>
  </si>
  <si>
    <t>No meetings were held to review FP data and program progress</t>
  </si>
  <si>
    <t>Meetings to review FP data and program progress were held on an ad hoc basis</t>
  </si>
  <si>
    <t>Meetings to review FP data and program progress were regularly scheduled but not always held</t>
  </si>
  <si>
    <t>Meetings to review FP data and program progress were regularly scheduled and held</t>
  </si>
  <si>
    <t>2.5b</t>
  </si>
  <si>
    <r>
      <rPr>
        <b/>
        <sz val="11"/>
        <color theme="1"/>
        <rFont val="Arial Narrow"/>
        <family val="2"/>
      </rPr>
      <t xml:space="preserve">Representation in FP data review meetings
</t>
    </r>
    <r>
      <rPr>
        <i/>
        <sz val="11"/>
        <color theme="0" tint="-0.499984740745262"/>
        <rFont val="Arial Narrow"/>
        <family val="2"/>
      </rPr>
      <t>In the performance review meetings conducted in the LG, was there a broad representation of people who produce and utilize data, including key decision- makers?</t>
    </r>
  </si>
  <si>
    <t>In meetings held, participants were mainly data producers and limited representation of data users</t>
  </si>
  <si>
    <t>In meetings held, there was good representation of participants from both data producers and data users, including key decision-makers</t>
  </si>
  <si>
    <t>In meetings held, there was good representation of participants from both data producers and data users, but not key decision-makers</t>
  </si>
  <si>
    <t>2.5c</t>
  </si>
  <si>
    <r>
      <rPr>
        <b/>
        <sz val="11"/>
        <color theme="1"/>
        <rFont val="Arial Narrow"/>
        <family val="2"/>
      </rPr>
      <t xml:space="preserve">Quality of FP data review meetings
</t>
    </r>
    <r>
      <rPr>
        <b/>
        <i/>
        <sz val="11"/>
        <color theme="0" tint="-0.499984740745262"/>
        <rFont val="Arial Narrow"/>
        <family val="2"/>
      </rPr>
      <t>In the performance review meetings conducted in the LG, were programmatic implications adequately discussed?</t>
    </r>
  </si>
  <si>
    <t>In meetings held, programmatic implications were not discussed</t>
  </si>
  <si>
    <t>In meetings held, programmatic implications were discussed, but not adequately</t>
  </si>
  <si>
    <t>In meetings held, programmatic implications were adequately discussed</t>
  </si>
  <si>
    <t>Important decisions on FP/AYSRH were almost always made without first reviewing the relevant data</t>
  </si>
  <si>
    <t>Important decisions on FP/AYSRH were usually made without first reviewing the relevant data</t>
  </si>
  <si>
    <t>Important decisions on FP/AYSRH were sometimes made without first reviewing the relevant data</t>
  </si>
  <si>
    <t>Important decisions on FP/AYSRH were rarely made without first reviewing the relevant data</t>
  </si>
  <si>
    <r>
      <rPr>
        <b/>
        <sz val="11"/>
        <color theme="1"/>
        <rFont val="Arial Narrow"/>
        <family val="2"/>
      </rPr>
      <t xml:space="preserve">Usage of data to inform decision-making
</t>
    </r>
    <r>
      <rPr>
        <i/>
        <sz val="11"/>
        <color theme="0" tint="-0.499984740745262"/>
        <rFont val="Arial Narrow"/>
        <family val="2"/>
      </rPr>
      <t>Assess the extent to which data is utilized in decision-making processes</t>
    </r>
  </si>
  <si>
    <r>
      <rPr>
        <b/>
        <sz val="11"/>
        <color theme="1"/>
        <rFont val="Arial Narrow"/>
        <family val="2"/>
      </rPr>
      <t xml:space="preserve">Supportive supervision of FP/ AYSRH interventions
</t>
    </r>
    <r>
      <rPr>
        <b/>
        <i/>
        <sz val="11"/>
        <color theme="0" tint="-0.499984740745262"/>
        <rFont val="Arial Narrow"/>
        <family val="2"/>
      </rPr>
      <t>Establish the effectiveness of the FP/AYSRH support supervision structure</t>
    </r>
  </si>
  <si>
    <t>There is limited or no supervisory plan and structure for FP/AYSRH implementation.</t>
  </si>
  <si>
    <t>A supervisory plan, structure and process exists for FP/AYSRH implementation that include regular (monthly or quarterly) supervisory visits for commodities/logistics, health promotion/community mobilization, and service delivery.</t>
  </si>
  <si>
    <t>FP/AYSRH supervisory tools are available in adequate quantities and supervisors are trained on their use.</t>
  </si>
  <si>
    <t>LG conducts regular supportive supervision and recommendations from the supervision are used to improve FP/AYSRH services.</t>
  </si>
  <si>
    <r>
      <t xml:space="preserve">Facility-to-Facility Referral systems for FP/AYSRH
</t>
    </r>
    <r>
      <rPr>
        <b/>
        <i/>
        <sz val="11"/>
        <color theme="0" tint="-0.499984740745262"/>
        <rFont val="Arial Narrow"/>
        <family val="2"/>
      </rPr>
      <t>Assess the LG’s ability to ensure provision of comprehensive FP/ AYSRH services to
clients through effective facility-to-facility referral systems</t>
    </r>
  </si>
  <si>
    <t>The LG has no documented inter-facility4 referral systems for FP/AYSRH services available at all health service delivery points (health facilities and community)</t>
  </si>
  <si>
    <t>The LG has functional FP referral systems for both community-to-facility, and inter-facility referrals.</t>
  </si>
  <si>
    <t>LG Staff and volunteers (where applicable) have been trained on how to make effective referrals and relevant tools are available in adequate quantities.</t>
  </si>
  <si>
    <t>The LG periodically evaluates/ verifies that services were received and collects any feedback from clients. The approach is documented and updated and can be shared as a model/ resource.</t>
  </si>
  <si>
    <r>
      <t xml:space="preserve">Access and utilization of TCI University
</t>
    </r>
    <r>
      <rPr>
        <b/>
        <i/>
        <sz val="11"/>
        <color theme="0" tint="-0.499984740745262"/>
        <rFont val="Arial Narrow"/>
        <family val="2"/>
      </rPr>
      <t>Determine the level of access and utilization of TCI University by LG staff</t>
    </r>
  </si>
  <si>
    <t>Less than 15% of the total expected 5 LG staff are registered in TCI-U and most have completed less than five online courses on TCI-U FP/AYSRH proven approaches and received
a certificate.</t>
  </si>
  <si>
    <t>More than 50% of the total expected LG staff are registered in TCI-U, and have completed at least five online courses on
TCI-U FP/AYSRH proven approaches and received a certificate; staff submit an average of 3-5 posts per month on TCI-U COP.</t>
  </si>
  <si>
    <t>Less than 50% of expected LG staff can name at least 5 FP/ AYSRH proven approaches and accompanying activities; Staff submit an average of 5+ posts per month on TCI-U COP.</t>
  </si>
  <si>
    <t>More than 50% of expected LG staff can name at least 5 FP/ AYSRH proven approaches and accompanying activities; Aware of the 3 components of a successful FP/AYSRH program (service delivery, demand generation, and advocacy/enabling environment).</t>
  </si>
  <si>
    <r>
      <t xml:space="preserve">Coaching on FP/ AYSRH
</t>
    </r>
    <r>
      <rPr>
        <b/>
        <i/>
        <sz val="11"/>
        <color theme="0" tint="-0.499984740745262"/>
        <rFont val="Arial Narrow"/>
        <family val="2"/>
      </rPr>
      <t>Assess the relevance and effectiveness of coaching conducted by the LG</t>
    </r>
  </si>
  <si>
    <t>The LG has limited, or no trained coaches with appropriate technical expertise to conduct coaching on FP/AYSRH.</t>
  </si>
  <si>
    <t>The LG has trained coaches with appropriate technical expertise and skills who conduct coaching and mentoring of staff and volunteers on FP/AYSRH based on work plan (for planned coaching), or coaching request from staff (on-
demand coaching). Guidelines and IEC materials are availed to coachees during coaching sessions.</t>
  </si>
  <si>
    <t>Coachees’ acquisition of new skills is reinforced after the coaching session has ended and areas of further support identified through action planning, and setting of measures of progress.</t>
  </si>
  <si>
    <t>Coachings are periodically evaluated for their relevance and effectiveness and curricular or tools are updated based on
findings and identified additional learning needs.</t>
  </si>
  <si>
    <r>
      <rPr>
        <sz val="14"/>
        <color theme="0"/>
        <rFont val="Arial Narrow"/>
        <family val="2"/>
      </rPr>
      <t>DOMAIN 2 AVERAGES</t>
    </r>
    <r>
      <rPr>
        <sz val="11"/>
        <color theme="0"/>
        <rFont val="Arial Narrow"/>
        <family val="2"/>
      </rPr>
      <t xml:space="preserve">
 (sum of 2.1-2.10 scores, divided by 15  for FP and divided by 5 for AYSRH)</t>
    </r>
  </si>
  <si>
    <t>Domain 3</t>
  </si>
  <si>
    <t>Institutionalization of TCI Proven Approaches at All Levels of the Health System</t>
  </si>
  <si>
    <r>
      <t xml:space="preserve">Adaptation and adoption of FP/AYSRH proven high impact approaches
</t>
    </r>
    <r>
      <rPr>
        <b/>
        <i/>
        <sz val="11"/>
        <color theme="0" tint="-0.499984740745262"/>
        <rFont val="Arial Narrow"/>
        <family val="2"/>
      </rPr>
      <t>Determine whether the LG has adapted FP/ AYSRH proven high impact approaches</t>
    </r>
  </si>
  <si>
    <t>More than 5 FP/AYSRH proven high impact approaches have been incorporated into the LG policies, or workplans, guidelines and standards and reflect data-informed priorities in advocacy, service delivery, or demand generation.</t>
  </si>
  <si>
    <t>At least 3-5 FP/AYSRH proven high impact approaches have been incorporated into the LG policies, or workplans, guidelines and standards.</t>
  </si>
  <si>
    <t>At least 1 to 2 FP/AYSRH proven high impact approaches have been incorporated into the LG policies, or workplans, guidelines and standards.</t>
  </si>
  <si>
    <t>FP/AYSRH proven high impact approaches have not been incorporated into the LG policies, or workplans, guidelines and standards.</t>
  </si>
  <si>
    <r>
      <t xml:space="preserve">Implementation of FP/AYSRH
proven high impact approaches according to quality standards
</t>
    </r>
    <r>
      <rPr>
        <b/>
        <i/>
        <sz val="11"/>
        <color theme="0" tint="-0.499984740745262"/>
        <rFont val="Arial Narrow"/>
        <family val="2"/>
      </rPr>
      <t>Determine if FP/ AYSRH proven high
impact approaches are implemented according to quality standards and guidelines</t>
    </r>
  </si>
  <si>
    <t>The LG has no guiding manual of FP/AYSRH services, or uses a manual that is out-of-date, or is not up to international evidence-based standards.</t>
  </si>
  <si>
    <t>LG has an up-to-date guiding manual for FP/AYSRH services that is consistent to the extent possible with national and international evidence-based standards.</t>
  </si>
  <si>
    <t>FP/AYSRH service providers, including volunteers, have been oriented to the FP/AYSRH guidelines and copies have been
made available.</t>
  </si>
  <si>
    <t>A system exists to verify providers’ compliance with the guidelines and to provide targeted on-site knowledge and skill updates as needed. Compliance monitoring reports are
available.</t>
  </si>
  <si>
    <r>
      <t xml:space="preserve">Scale up and diffusion of FP/AYSRH proven high-impact approaches
</t>
    </r>
    <r>
      <rPr>
        <b/>
        <i/>
        <sz val="11"/>
        <color theme="0" tint="-0.499984740745262"/>
        <rFont val="Arial Narrow"/>
        <family val="2"/>
      </rPr>
      <t>Determine existence of diffusion and scale up of FP/AYSRH proven high impact approaches</t>
    </r>
  </si>
  <si>
    <t>FP/AYSRH proven high impact approaches are implemented by health facilities and communities not directly supported by
TCI-funded program.</t>
  </si>
  <si>
    <t>FP/AYSRH proven high impact approaches are implemented by LG implementing partners not directly supported by TCI-funded program.</t>
  </si>
  <si>
    <t>FP/AYSRH proven high impact approaches are implemented by other neighboring LGs not directly supported by TCI-funded program.</t>
  </si>
  <si>
    <t>FP/AYSRH proven high impact approaches are not implemented by non-TCI directly supported health facilities and communities.</t>
  </si>
  <si>
    <r>
      <t xml:space="preserve">Integration of FP with other health services
</t>
    </r>
    <r>
      <rPr>
        <b/>
        <i/>
        <sz val="11"/>
        <color theme="0" tint="-0.499984740745262"/>
        <rFont val="Arial Narrow"/>
        <family val="2"/>
      </rPr>
      <t>Determine if service providers integrate FP services with other health services</t>
    </r>
  </si>
  <si>
    <t>None of the supported health facilities provide FP/AYSRH services integrated with at least one other health service (e.g. immunization, HIV/ AIDS, etc.).</t>
  </si>
  <si>
    <t>In addition to the designated FP service points, FP services are provided together with at least one other health service (e.g. immunization, HIV/AIDS, etc.) delivered at a non FP designated service point in the health facilities.</t>
  </si>
  <si>
    <t>Providers at all service delivery points integrating FP services have been trained to offer FP services (information and counselling).</t>
  </si>
  <si>
    <t>50% or more supported health facilities provide FP services integrated with at least one other health service (e.g. immunization, HIV/ AIDS, etc.).</t>
  </si>
  <si>
    <r>
      <t xml:space="preserve">Contraceptive procurement and logistics management
</t>
    </r>
    <r>
      <rPr>
        <b/>
        <i/>
        <sz val="11"/>
        <color theme="0" tint="-0.499984740745262"/>
        <rFont val="Arial Narrow"/>
        <family val="2"/>
      </rPr>
      <t>Determine that the LG follows effective procurement and
logistics procedures for FP/AYSRH</t>
    </r>
  </si>
  <si>
    <t>LG has a basic or no system for procuring, storing and distributing contraceptives.</t>
  </si>
  <si>
    <t>LG has an established procurement and logistics management system that adequately plans for and forecasts current and future commodity needs.</t>
  </si>
  <si>
    <t>Contraceptive supplies are stored in safe, secure places, protected from excessive heat, cold, and humidity. A functioning inventory system exists that records all incoming and outgoing stock. Staff have been trained to use the system.</t>
  </si>
  <si>
    <t>Trained staff consistently use the supply system to forecast future requirements, reduce gaps, keep all service delivery points adequately supplied and prevent stock outs. Less than 10% of health facilities providing FP services reporting stock outs of contraceptives.</t>
  </si>
  <si>
    <r>
      <t xml:space="preserve">Public-private partnership
</t>
    </r>
    <r>
      <rPr>
        <i/>
        <sz val="11"/>
        <color theme="0" tint="-0.499984740745262"/>
        <rFont val="Arial Narrow"/>
        <family val="2"/>
      </rPr>
      <t>Determine if the LG has a mechanism for involving both the public and private sectors in FP/AYSRH program planning, implementation and monitoring</t>
    </r>
  </si>
  <si>
    <t>Public-private sector meetings held irregularly or not at all.</t>
  </si>
  <si>
    <t>Public-private sector meetings held regularly as scheduled, and all relevant private sector members are represented in
these meetings.</t>
  </si>
  <si>
    <t>During meetings, members share plans and review performance data, and use data to inform their decision-making.</t>
  </si>
  <si>
    <t>All members feel ownership in taking action to advance FP/ AYSRH activities, including advocating for FP/AYSRH in the community and there is coordination of efforts.</t>
  </si>
  <si>
    <r>
      <t xml:space="preserve">Adolescent &amp; Youth Friendly Services
</t>
    </r>
    <r>
      <rPr>
        <b/>
        <i/>
        <sz val="11"/>
        <color theme="0" tint="-0.499984740745262"/>
        <rFont val="Arial Narrow"/>
        <family val="2"/>
      </rPr>
      <t>Determine if the LG regularly assesses the quality of AYSRH
services provided at the facility-level</t>
    </r>
  </si>
  <si>
    <t>The LG does not have an adolescent and youth friendly services (AYFS) checklist to monitor the quality of services
provided at health facilities</t>
  </si>
  <si>
    <t>The LG has a youth-friendly services checklist based on national or global AYFS standards</t>
  </si>
  <si>
    <t>The LG uses the youth-friendly services checklist to assess health facilities on a pre-determined basis (quarterly, bi- annually, annually) and has determined which facilities can be considered AYFS. Government has a goal for the number of health facilities designated AYFS and has shown commitment
to reaching this goal.</t>
  </si>
  <si>
    <t>The LG continually reaches or exceeds its target for the number of health facilities designated as AYFS. Government uses the AYFS checklist and age-disaggregated data to prioritize quality improvement interventions in low- performing facilities and the sharing of knowledge/best practices from high-performing facilities.</t>
  </si>
  <si>
    <r>
      <rPr>
        <sz val="14"/>
        <color theme="0"/>
        <rFont val="Arial Narrow"/>
        <family val="2"/>
      </rPr>
      <t>DOMAIN 3 AVERAGES</t>
    </r>
    <r>
      <rPr>
        <sz val="11"/>
        <color theme="0"/>
        <rFont val="Arial Narrow"/>
        <family val="2"/>
      </rPr>
      <t xml:space="preserve">
 (sum of 3.1-3.7 scores, divided by 7  for FP and divided by 5 for AYSRH)</t>
    </r>
  </si>
  <si>
    <t>Domain 4</t>
  </si>
  <si>
    <t>Sustained Impact through Improved Attitudes and Behaviors towards FP</t>
  </si>
  <si>
    <r>
      <t xml:space="preserve">FP method mix
</t>
    </r>
    <r>
      <rPr>
        <b/>
        <i/>
        <sz val="11"/>
        <color theme="0" tint="-0.499984740745262"/>
        <rFont val="Arial Narrow"/>
        <family val="2"/>
      </rPr>
      <t>Determine that the LG provides comprehensive quality FP services
to clients, including method mix</t>
    </r>
  </si>
  <si>
    <t>The LG has limited, or no staff or volunteers trained to provide FP method mix.</t>
  </si>
  <si>
    <t>The LG has sufficient staff and/or volunteers trained to provide FP method mix that is client-centered and confidential.</t>
  </si>
  <si>
    <t>Trained staff and/or volunteers present accurate information about a broad range of FP choices, and help clients make free and voluntary decisions about the available contraceptive options. The trained FP service providers use visual aids (flipchart, brochures, contraceptive samples, etc.) where
available.</t>
  </si>
  <si>
    <t>A supportive supervision system exists to verify providers’ compliance with guidelines and to provide targeted on- site knowledge and skill updates as needed. Most (90%) FP
facilities offer a method mix (3-5 methods).</t>
  </si>
  <si>
    <r>
      <t xml:space="preserve">Community involvement in FP/ AYSRH
</t>
    </r>
    <r>
      <rPr>
        <b/>
        <i/>
        <sz val="11"/>
        <color theme="0" tint="-0.499984740745262"/>
        <rFont val="Arial Narrow"/>
        <family val="2"/>
      </rPr>
      <t>Determine the extent to which the LG’s FP/
AYSRH programs reflect community needs
and values, ensuring systematic demand
generation</t>
    </r>
  </si>
  <si>
    <t>The LG provides limited or no opportunities for the community to participate in its FP/AYSRH activities.</t>
  </si>
  <si>
    <t>The LG informs the community about its FP/AYSRH interventions.</t>
  </si>
  <si>
    <t>The LG involves community volunteers in FP/AYSRH program activities.</t>
  </si>
  <si>
    <t>The LG seeks community involvement and feedback in shaping FP/AYSRH program activities.</t>
  </si>
  <si>
    <r>
      <rPr>
        <sz val="14"/>
        <color theme="0"/>
        <rFont val="Arial Narrow"/>
        <family val="2"/>
      </rPr>
      <t>DOMAIN 4 AVERAGES</t>
    </r>
    <r>
      <rPr>
        <sz val="11"/>
        <color theme="0"/>
        <rFont val="Arial Narrow"/>
        <family val="2"/>
      </rPr>
      <t xml:space="preserve">
 (sum of 4.1-4.2 scores, divided by 2  for FP and divided by 2 for AYSRH)</t>
    </r>
  </si>
  <si>
    <t>Score</t>
  </si>
  <si>
    <t>Total Score</t>
  </si>
  <si>
    <t>FP SCORING</t>
  </si>
  <si>
    <t>Weight</t>
  </si>
  <si>
    <t>Overall FP Grade</t>
  </si>
  <si>
    <t>Score descriptions</t>
  </si>
  <si>
    <t>54% and below: BEGINNING</t>
  </si>
  <si>
    <t>55% - 69%: DEVELOPING</t>
  </si>
  <si>
    <t>85% - 100%: MATURE</t>
  </si>
  <si>
    <t>70% - 84%: EXPANDING</t>
  </si>
  <si>
    <t>AYSRH SCORING</t>
  </si>
  <si>
    <t>Overall AYSRH Grade</t>
  </si>
  <si>
    <t>Small Group Evidence</t>
  </si>
  <si>
    <t>Group 1</t>
  </si>
  <si>
    <t>Group 2</t>
  </si>
  <si>
    <t>Group 3</t>
  </si>
  <si>
    <t>Small Group Number</t>
  </si>
  <si>
    <t>LG Consensus Score</t>
  </si>
  <si>
    <t>LG Consensus Score Evidence</t>
  </si>
  <si>
    <t>Small Group Score Selected</t>
  </si>
  <si>
    <t>1.1: Local Government mission statement</t>
  </si>
  <si>
    <t>1.2: Local Government values</t>
  </si>
  <si>
    <t>1.3: Advocacy for FP</t>
  </si>
  <si>
    <t>1.4: LG financial commitments to FP interventions</t>
  </si>
  <si>
    <t>1.5: Financial spending of LGs on FP interventions</t>
  </si>
  <si>
    <t>1.6: Financial documentation of FP funds</t>
  </si>
  <si>
    <t>1.7: Financial management of FP funds</t>
  </si>
  <si>
    <t>2.1: Leadership for FP interventions</t>
  </si>
  <si>
    <t>2.2: Strategies/ approaches for FP program</t>
  </si>
  <si>
    <t>2.3: Costed implementation plan for FP interventions</t>
  </si>
  <si>
    <t>2.4: Health Management Information Systems (HMIS) for FP</t>
  </si>
  <si>
    <t>2.5: Use of information for decision-making</t>
  </si>
  <si>
    <t>2.6: Supportive supervision of FP interventions</t>
  </si>
  <si>
    <t>2.7: Feedback and sharing of FP data and reports</t>
  </si>
  <si>
    <t>2.8: Access and utilization of TCI-University</t>
  </si>
  <si>
    <t>2.9: Coaching on FP</t>
  </si>
  <si>
    <t>3.1: Adaptation and adoption of FP proven high-impact approaches</t>
  </si>
  <si>
    <t>3.2: Implementation of FP proven high impact approaches according to quality standards</t>
  </si>
  <si>
    <t>3.3: Scale up and diffusion of FP proven high impact approaches</t>
  </si>
  <si>
    <t>3.4 Integration of FP with other health services</t>
  </si>
  <si>
    <t>3.5 Contraceptive Procurement and Logistics Management</t>
  </si>
  <si>
    <t>3.6 Public-Private Partnership</t>
  </si>
  <si>
    <t>3.7 Community involvement in FP</t>
  </si>
  <si>
    <t>4.1 FP method mix</t>
  </si>
  <si>
    <t>Current Gaps</t>
  </si>
  <si>
    <t>Improvement Activities</t>
  </si>
  <si>
    <t>Support Needed from TCI</t>
  </si>
  <si>
    <t>LG Staff Responsible</t>
  </si>
  <si>
    <t>Timeline</t>
  </si>
  <si>
    <t>Week 1</t>
  </si>
  <si>
    <t>Week 2</t>
  </si>
  <si>
    <t>Week 3</t>
  </si>
  <si>
    <t>Week 4</t>
  </si>
  <si>
    <t>Quarter 1</t>
  </si>
  <si>
    <t>Quarter 2</t>
  </si>
  <si>
    <t>Quarter 3</t>
  </si>
  <si>
    <t>Quarter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</si>
</sst>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1"/>
      <color theme="1"/>
      <name val="Calibri"/>
      <family val="2"/>
      <scheme val="minor"/>
    </font>
    <font>
      <sz val="11"/>
      <color theme="1"/>
      <name val="Arial Narrow"/>
      <family val="2"/>
    </font>
    <font>
      <sz val="14"/>
      <color theme="1"/>
      <name val="Arial Narrow"/>
      <family val="2"/>
    </font>
    <font>
      <sz val="11"/>
      <color theme="0"/>
      <name val="Arial Narrow"/>
      <family val="2"/>
    </font>
    <font>
      <sz val="18"/>
      <color theme="1"/>
      <name val="Arial Narrow"/>
      <family val="2"/>
    </font>
    <font>
      <b/>
      <sz val="18"/>
      <color rgb="FFE43E30"/>
      <name val="Arial Narrow"/>
      <family val="2"/>
    </font>
    <font>
      <b/>
      <sz val="18"/>
      <color rgb="FF942689"/>
      <name val="Arial Narrow"/>
      <family val="2"/>
    </font>
    <font>
      <b/>
      <sz val="18"/>
      <color rgb="FF225FAC"/>
      <name val="Arial Narrow"/>
      <family val="2"/>
    </font>
    <font>
      <b/>
      <sz val="18"/>
      <color rgb="FF00A98F"/>
      <name val="Arial Narrow"/>
      <family val="2"/>
    </font>
    <font>
      <b/>
      <sz val="11"/>
      <color theme="1"/>
      <name val="Arial Narrow"/>
      <family val="2"/>
    </font>
    <font>
      <i/>
      <sz val="11"/>
      <color theme="0" tint="-0.499984740745262"/>
      <name val="Arial Narrow"/>
      <family val="2"/>
    </font>
    <font>
      <b/>
      <sz val="18"/>
      <color theme="0"/>
      <name val="Arial Narrow"/>
      <family val="2"/>
    </font>
    <font>
      <sz val="14"/>
      <color theme="0"/>
      <name val="Arial Narrow"/>
      <family val="2"/>
    </font>
    <font>
      <sz val="18"/>
      <color theme="0"/>
      <name val="Arial Narrow"/>
      <family val="2"/>
    </font>
    <font>
      <b/>
      <i/>
      <sz val="11"/>
      <color theme="0" tint="-0.499984740745262"/>
      <name val="Arial Narrow"/>
      <family val="2"/>
    </font>
    <font>
      <sz val="12"/>
      <color rgb="FF666766"/>
      <name val="Arial Narrow"/>
      <family val="2"/>
    </font>
  </fonts>
  <fills count="13">
    <fill>
      <patternFill patternType="none"/>
    </fill>
    <fill>
      <patternFill patternType="gray125"/>
    </fill>
    <fill>
      <patternFill patternType="solid">
        <fgColor rgb="FFDDDDDD"/>
        <bgColor indexed="64"/>
      </patternFill>
    </fill>
    <fill>
      <patternFill patternType="solid">
        <fgColor rgb="FF942689"/>
        <bgColor indexed="64"/>
      </patternFill>
    </fill>
    <fill>
      <patternFill patternType="solid">
        <fgColor rgb="FFE43E30"/>
        <bgColor indexed="64"/>
      </patternFill>
    </fill>
    <fill>
      <patternFill patternType="solid">
        <fgColor theme="0" tint="-4.9989318521683403E-2"/>
        <bgColor indexed="64"/>
      </patternFill>
    </fill>
    <fill>
      <patternFill patternType="solid">
        <fgColor rgb="FFE8A6E2"/>
        <bgColor indexed="64"/>
      </patternFill>
    </fill>
    <fill>
      <patternFill patternType="solid">
        <fgColor theme="0" tint="-0.34998626667073579"/>
        <bgColor indexed="64"/>
      </patternFill>
    </fill>
    <fill>
      <patternFill patternType="solid">
        <fgColor rgb="FF225FAC"/>
        <bgColor indexed="64"/>
      </patternFill>
    </fill>
    <fill>
      <patternFill patternType="solid">
        <fgColor rgb="FF99BEEB"/>
        <bgColor indexed="64"/>
      </patternFill>
    </fill>
    <fill>
      <patternFill patternType="solid">
        <fgColor theme="0" tint="-0.14999847407452621"/>
        <bgColor indexed="64"/>
      </patternFill>
    </fill>
    <fill>
      <patternFill patternType="solid">
        <fgColor rgb="FF00A98F"/>
        <bgColor indexed="64"/>
      </patternFill>
    </fill>
    <fill>
      <patternFill patternType="solid">
        <fgColor theme="0" tint="-0.249977111117893"/>
        <bgColor indexed="64"/>
      </patternFill>
    </fill>
  </fills>
  <borders count="41">
    <border>
      <left/>
      <right/>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thick">
        <color theme="1" tint="0.499984740745262"/>
      </left>
      <right style="thick">
        <color theme="1" tint="0.499984740745262"/>
      </right>
      <top style="thick">
        <color theme="1" tint="0.499984740745262"/>
      </top>
      <bottom style="thick">
        <color theme="1" tint="0.499984740745262"/>
      </bottom>
      <diagonal/>
    </border>
    <border>
      <left style="thick">
        <color theme="1" tint="0.499984740745262"/>
      </left>
      <right/>
      <top style="thick">
        <color theme="1" tint="0.499984740745262"/>
      </top>
      <bottom/>
      <diagonal/>
    </border>
    <border>
      <left/>
      <right/>
      <top style="thick">
        <color theme="1" tint="0.499984740745262"/>
      </top>
      <bottom/>
      <diagonal/>
    </border>
    <border>
      <left/>
      <right style="thick">
        <color theme="1" tint="0.499984740745262"/>
      </right>
      <top style="thick">
        <color theme="1" tint="0.499984740745262"/>
      </top>
      <bottom/>
      <diagonal/>
    </border>
    <border>
      <left style="thick">
        <color theme="1" tint="0.499984740745262"/>
      </left>
      <right/>
      <top/>
      <bottom/>
      <diagonal/>
    </border>
    <border>
      <left/>
      <right style="thick">
        <color theme="1" tint="0.499984740745262"/>
      </right>
      <top/>
      <bottom/>
      <diagonal/>
    </border>
    <border>
      <left style="thick">
        <color theme="1" tint="0.499984740745262"/>
      </left>
      <right/>
      <top/>
      <bottom style="thick">
        <color theme="1" tint="0.499984740745262"/>
      </bottom>
      <diagonal/>
    </border>
    <border>
      <left/>
      <right/>
      <top/>
      <bottom style="thick">
        <color theme="1" tint="0.499984740745262"/>
      </bottom>
      <diagonal/>
    </border>
    <border>
      <left/>
      <right style="thick">
        <color theme="1" tint="0.499984740745262"/>
      </right>
      <top/>
      <bottom style="thick">
        <color theme="1" tint="0.499984740745262"/>
      </bottom>
      <diagonal/>
    </border>
    <border>
      <left/>
      <right/>
      <top style="thick">
        <color theme="1" tint="0.499984740745262"/>
      </top>
      <bottom style="thick">
        <color theme="1" tint="0.499984740745262"/>
      </bottom>
      <diagonal/>
    </border>
    <border>
      <left/>
      <right style="thick">
        <color theme="1" tint="0.499984740745262"/>
      </right>
      <top style="thick">
        <color theme="1" tint="0.499984740745262"/>
      </top>
      <bottom style="thick">
        <color theme="1" tint="0.499984740745262"/>
      </bottom>
      <diagonal/>
    </border>
    <border>
      <left style="thick">
        <color theme="1" tint="0.499984740745262"/>
      </left>
      <right/>
      <top style="thick">
        <color theme="1" tint="0.499984740745262"/>
      </top>
      <bottom style="thick">
        <color theme="1" tint="0.499984740745262"/>
      </bottom>
      <diagonal/>
    </border>
    <border>
      <left style="thick">
        <color theme="1" tint="0.499984740745262"/>
      </left>
      <right style="thick">
        <color theme="1" tint="0.499984740745262"/>
      </right>
      <top style="thick">
        <color theme="1" tint="0.499984740745262"/>
      </top>
      <bottom/>
      <diagonal/>
    </border>
    <border>
      <left style="thick">
        <color theme="1" tint="0.499984740745262"/>
      </left>
      <right style="thick">
        <color theme="1" tint="0.499984740745262"/>
      </right>
      <top/>
      <bottom style="thick">
        <color theme="1" tint="0.499984740745262"/>
      </bottom>
      <diagonal/>
    </border>
    <border>
      <left style="thick">
        <color theme="1" tint="0.499984740745262"/>
      </left>
      <right style="thick">
        <color theme="1" tint="0.499984740745262"/>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medium">
        <color theme="1" tint="0.499984740745262"/>
      </left>
      <right style="medium">
        <color theme="1" tint="0.499984740745262"/>
      </right>
      <top/>
      <bottom style="medium">
        <color theme="1" tint="0.499984740745262"/>
      </bottom>
      <diagonal/>
    </border>
    <border>
      <left style="thick">
        <color theme="1" tint="0.499984740745262"/>
      </left>
      <right style="medium">
        <color theme="0" tint="-0.499984740745262"/>
      </right>
      <top style="thick">
        <color theme="1" tint="0.499984740745262"/>
      </top>
      <bottom style="thick">
        <color theme="1" tint="0.499984740745262"/>
      </bottom>
      <diagonal/>
    </border>
    <border>
      <left style="medium">
        <color theme="0" tint="-0.499984740745262"/>
      </left>
      <right style="medium">
        <color theme="0" tint="-0.499984740745262"/>
      </right>
      <top style="thick">
        <color theme="1" tint="0.499984740745262"/>
      </top>
      <bottom style="thick">
        <color theme="1" tint="0.499984740745262"/>
      </bottom>
      <diagonal/>
    </border>
    <border>
      <left style="medium">
        <color theme="0" tint="-0.499984740745262"/>
      </left>
      <right style="thick">
        <color theme="1" tint="0.499984740745262"/>
      </right>
      <top style="thick">
        <color theme="1" tint="0.499984740745262"/>
      </top>
      <bottom style="thick">
        <color theme="1" tint="0.499984740745262"/>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style="medium">
        <color theme="0" tint="-0.24994659260841701"/>
      </right>
      <top style="thick">
        <color theme="1" tint="0.499984740745262"/>
      </top>
      <bottom style="medium">
        <color theme="0" tint="-0.24994659260841701"/>
      </bottom>
      <diagonal/>
    </border>
    <border>
      <left style="medium">
        <color theme="0" tint="-0.24994659260841701"/>
      </left>
      <right style="medium">
        <color theme="0" tint="-0.24994659260841701"/>
      </right>
      <top style="medium">
        <color theme="0" tint="-0.24994659260841701"/>
      </top>
      <bottom style="thick">
        <color theme="1" tint="0.499984740745262"/>
      </bottom>
      <diagonal/>
    </border>
    <border>
      <left style="medium">
        <color theme="0" tint="-0.24994659260841701"/>
      </left>
      <right style="medium">
        <color theme="0" tint="-0.24994659260841701"/>
      </right>
      <top/>
      <bottom style="thick">
        <color theme="1" tint="0.499984740745262"/>
      </bottom>
      <diagonal/>
    </border>
    <border>
      <left style="thick">
        <color theme="1" tint="0.499984740745262"/>
      </left>
      <right style="medium">
        <color theme="0" tint="-0.24994659260841701"/>
      </right>
      <top style="medium">
        <color theme="0" tint="-0.24994659260841701"/>
      </top>
      <bottom style="medium">
        <color theme="0" tint="-0.24994659260841701"/>
      </bottom>
      <diagonal/>
    </border>
    <border>
      <left style="medium">
        <color theme="0" tint="-0.24994659260841701"/>
      </left>
      <right style="thick">
        <color theme="1" tint="0.499984740745262"/>
      </right>
      <top style="medium">
        <color theme="0" tint="-0.24994659260841701"/>
      </top>
      <bottom style="medium">
        <color theme="0" tint="-0.24994659260841701"/>
      </bottom>
      <diagonal/>
    </border>
    <border>
      <left style="thick">
        <color theme="1" tint="0.499984740745262"/>
      </left>
      <right style="medium">
        <color theme="0" tint="-0.24994659260841701"/>
      </right>
      <top style="medium">
        <color theme="0" tint="-0.24994659260841701"/>
      </top>
      <bottom style="thick">
        <color theme="1" tint="0.499984740745262"/>
      </bottom>
      <diagonal/>
    </border>
    <border>
      <left style="medium">
        <color theme="0" tint="-0.24994659260841701"/>
      </left>
      <right style="thick">
        <color theme="1" tint="0.499984740745262"/>
      </right>
      <top style="medium">
        <color theme="0" tint="-0.24994659260841701"/>
      </top>
      <bottom style="thick">
        <color theme="1" tint="0.499984740745262"/>
      </bottom>
      <diagonal/>
    </border>
    <border>
      <left style="medium">
        <color theme="0" tint="-0.24994659260841701"/>
      </left>
      <right/>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style="thick">
        <color theme="1" tint="0.499984740745262"/>
      </left>
      <right style="medium">
        <color theme="0" tint="-0.24994659260841701"/>
      </right>
      <top style="thick">
        <color theme="1" tint="0.499984740745262"/>
      </top>
      <bottom style="thick">
        <color theme="1" tint="0.499984740745262"/>
      </bottom>
      <diagonal/>
    </border>
    <border>
      <left style="medium">
        <color theme="0" tint="-0.24994659260841701"/>
      </left>
      <right style="medium">
        <color theme="0" tint="-0.24994659260841701"/>
      </right>
      <top style="thick">
        <color theme="1" tint="0.499984740745262"/>
      </top>
      <bottom style="thick">
        <color theme="1" tint="0.499984740745262"/>
      </bottom>
      <diagonal/>
    </border>
    <border>
      <left style="medium">
        <color theme="0" tint="-0.24994659260841701"/>
      </left>
      <right style="thick">
        <color theme="1" tint="0.499984740745262"/>
      </right>
      <top style="thick">
        <color theme="1" tint="0.499984740745262"/>
      </top>
      <bottom style="thick">
        <color theme="1" tint="0.499984740745262"/>
      </bottom>
      <diagonal/>
    </border>
    <border>
      <left style="thick">
        <color theme="1" tint="0.499984740745262"/>
      </left>
      <right style="medium">
        <color theme="0" tint="-0.24994659260841701"/>
      </right>
      <top/>
      <bottom style="medium">
        <color theme="0" tint="-0.24994659260841701"/>
      </bottom>
      <diagonal/>
    </border>
    <border>
      <left style="medium">
        <color theme="0" tint="-0.24994659260841701"/>
      </left>
      <right style="thick">
        <color theme="1" tint="0.499984740745262"/>
      </right>
      <top/>
      <bottom style="medium">
        <color theme="0" tint="-0.24994659260841701"/>
      </bottom>
      <diagonal/>
    </border>
    <border>
      <left style="thick">
        <color theme="1" tint="0.499984740745262"/>
      </left>
      <right style="medium">
        <color theme="0" tint="-0.24994659260841701"/>
      </right>
      <top/>
      <bottom style="thick">
        <color theme="1" tint="0.499984740745262"/>
      </bottom>
      <diagonal/>
    </border>
    <border>
      <left style="medium">
        <color theme="0" tint="-0.24994659260841701"/>
      </left>
      <right style="thick">
        <color theme="1" tint="0.499984740745262"/>
      </right>
      <top/>
      <bottom style="thick">
        <color theme="1" tint="0.499984740745262"/>
      </bottom>
      <diagonal/>
    </border>
  </borders>
  <cellStyleXfs count="2">
    <xf numFmtId="0" fontId="0" fillId="0" borderId="0"/>
    <xf numFmtId="9" fontId="1" fillId="0" borderId="0" applyFont="0" applyFill="0" applyBorder="0" applyAlignment="0" applyProtection="0"/>
  </cellStyleXfs>
  <cellXfs count="189">
    <xf numFmtId="0" fontId="0" fillId="0" borderId="0" xfId="0"/>
    <xf numFmtId="0" fontId="2" fillId="0" borderId="0" xfId="0" applyFont="1"/>
    <xf numFmtId="0" fontId="2" fillId="5" borderId="0" xfId="0" applyFont="1" applyFill="1" applyBorder="1"/>
    <xf numFmtId="0" fontId="2" fillId="0" borderId="0" xfId="0" applyFont="1" applyBorder="1" applyAlignment="1">
      <alignment vertical="top" wrapText="1"/>
    </xf>
    <xf numFmtId="0" fontId="2" fillId="0" borderId="0" xfId="0" applyFont="1" applyBorder="1"/>
    <xf numFmtId="0" fontId="2" fillId="5" borderId="4" xfId="0" applyFont="1" applyFill="1" applyBorder="1"/>
    <xf numFmtId="0" fontId="2" fillId="5" borderId="5" xfId="0" applyFont="1" applyFill="1" applyBorder="1"/>
    <xf numFmtId="0" fontId="2" fillId="0" borderId="7" xfId="0" applyFont="1" applyBorder="1"/>
    <xf numFmtId="0" fontId="2" fillId="5" borderId="7" xfId="0" applyFont="1" applyFill="1" applyBorder="1"/>
    <xf numFmtId="0" fontId="2" fillId="0" borderId="9" xfId="0" applyFont="1" applyBorder="1" applyAlignment="1">
      <alignment vertical="top" wrapText="1"/>
    </xf>
    <xf numFmtId="0" fontId="2" fillId="0" borderId="9" xfId="0" applyFont="1" applyBorder="1"/>
    <xf numFmtId="0" fontId="2" fillId="0" borderId="10" xfId="0" applyFont="1" applyBorder="1"/>
    <xf numFmtId="0" fontId="2" fillId="2" borderId="2" xfId="0" applyFont="1" applyFill="1" applyBorder="1" applyAlignment="1">
      <alignment horizontal="center"/>
    </xf>
    <xf numFmtId="0" fontId="4" fillId="3" borderId="2" xfId="0" applyFont="1" applyFill="1" applyBorder="1"/>
    <xf numFmtId="0" fontId="2" fillId="0" borderId="4" xfId="0" applyFont="1" applyBorder="1" applyAlignment="1">
      <alignment vertical="top" wrapText="1"/>
    </xf>
    <xf numFmtId="0" fontId="2" fillId="7" borderId="5" xfId="0" applyFont="1" applyFill="1" applyBorder="1"/>
    <xf numFmtId="0" fontId="2" fillId="7" borderId="7" xfId="0" applyFont="1" applyFill="1" applyBorder="1"/>
    <xf numFmtId="0" fontId="2" fillId="7" borderId="10" xfId="0" applyFont="1" applyFill="1" applyBorder="1"/>
    <xf numFmtId="0" fontId="3" fillId="0" borderId="0" xfId="0" applyFont="1"/>
    <xf numFmtId="0" fontId="2" fillId="0" borderId="0" xfId="0" applyFont="1" applyAlignment="1">
      <alignment vertical="center"/>
    </xf>
    <xf numFmtId="0" fontId="14" fillId="3" borderId="12" xfId="0" applyFont="1" applyFill="1" applyBorder="1" applyAlignment="1">
      <alignment horizontal="center" vertical="center"/>
    </xf>
    <xf numFmtId="0" fontId="13" fillId="3" borderId="13" xfId="0" applyFont="1" applyFill="1" applyBorder="1" applyAlignment="1">
      <alignment horizontal="center" vertical="center"/>
    </xf>
    <xf numFmtId="0" fontId="2" fillId="5" borderId="4" xfId="0" applyFont="1" applyFill="1" applyBorder="1" applyAlignment="1" applyProtection="1">
      <alignment vertical="top" wrapText="1"/>
    </xf>
    <xf numFmtId="0" fontId="6" fillId="5" borderId="2" xfId="0" applyFont="1" applyFill="1" applyBorder="1" applyAlignment="1" applyProtection="1">
      <alignment horizontal="center" vertical="center"/>
    </xf>
    <xf numFmtId="0" fontId="2" fillId="0" borderId="0" xfId="0" applyFont="1" applyBorder="1" applyAlignment="1" applyProtection="1">
      <alignment vertical="top" wrapText="1"/>
    </xf>
    <xf numFmtId="0" fontId="7" fillId="0" borderId="2" xfId="0" applyFont="1" applyBorder="1" applyAlignment="1" applyProtection="1">
      <alignment horizontal="center" vertical="center"/>
    </xf>
    <xf numFmtId="0" fontId="2" fillId="5" borderId="0" xfId="0" applyFont="1" applyFill="1" applyBorder="1" applyAlignment="1" applyProtection="1">
      <alignment vertical="top" wrapText="1"/>
    </xf>
    <xf numFmtId="0" fontId="8" fillId="5" borderId="2" xfId="0" applyFont="1" applyFill="1" applyBorder="1" applyAlignment="1" applyProtection="1">
      <alignment horizontal="center" vertical="center"/>
    </xf>
    <xf numFmtId="0" fontId="2" fillId="0" borderId="9" xfId="0" applyFont="1" applyBorder="1" applyAlignment="1" applyProtection="1">
      <alignment vertical="top" wrapText="1"/>
    </xf>
    <xf numFmtId="0" fontId="9" fillId="0" borderId="2" xfId="0" applyFont="1" applyBorder="1" applyAlignment="1" applyProtection="1">
      <alignment horizontal="center" vertical="center"/>
    </xf>
    <xf numFmtId="0" fontId="2" fillId="5" borderId="4" xfId="0" applyFont="1" applyFill="1" applyBorder="1" applyAlignment="1" applyProtection="1">
      <alignment wrapText="1"/>
    </xf>
    <xf numFmtId="0" fontId="2" fillId="0" borderId="0" xfId="0" applyFont="1" applyBorder="1" applyAlignment="1" applyProtection="1">
      <alignment wrapText="1"/>
    </xf>
    <xf numFmtId="0" fontId="2" fillId="5" borderId="0" xfId="0" applyFont="1" applyFill="1" applyBorder="1" applyAlignment="1" applyProtection="1">
      <alignment wrapText="1"/>
    </xf>
    <xf numFmtId="0" fontId="2" fillId="0" borderId="9" xfId="0" applyFont="1" applyBorder="1" applyAlignment="1" applyProtection="1">
      <alignment wrapText="1"/>
    </xf>
    <xf numFmtId="0" fontId="4" fillId="8" borderId="2" xfId="0" applyFont="1" applyFill="1" applyBorder="1"/>
    <xf numFmtId="0" fontId="14" fillId="8" borderId="12" xfId="0" applyFont="1" applyFill="1" applyBorder="1" applyAlignment="1">
      <alignment horizontal="center" vertical="center"/>
    </xf>
    <xf numFmtId="0" fontId="13" fillId="8" borderId="1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4" fillId="3" borderId="17" xfId="0" applyFont="1" applyFill="1" applyBorder="1" applyAlignment="1">
      <alignment horizontal="right"/>
    </xf>
    <xf numFmtId="0" fontId="2" fillId="0" borderId="17" xfId="0" applyFont="1" applyBorder="1"/>
    <xf numFmtId="9" fontId="16" fillId="0" borderId="17" xfId="0" applyNumberFormat="1" applyFont="1" applyBorder="1" applyAlignment="1">
      <alignment horizontal="center" vertical="center" wrapText="1"/>
    </xf>
    <xf numFmtId="0" fontId="4" fillId="8" borderId="17" xfId="0" applyFont="1" applyFill="1" applyBorder="1" applyAlignment="1">
      <alignment horizontal="right"/>
    </xf>
    <xf numFmtId="0" fontId="4" fillId="3" borderId="18" xfId="0" applyFont="1" applyFill="1" applyBorder="1" applyAlignment="1">
      <alignment horizontal="right"/>
    </xf>
    <xf numFmtId="0" fontId="2" fillId="0" borderId="18" xfId="0" applyFont="1" applyBorder="1"/>
    <xf numFmtId="9" fontId="16" fillId="0" borderId="18" xfId="0" applyNumberFormat="1" applyFont="1" applyBorder="1" applyAlignment="1">
      <alignment horizontal="center" vertical="center" wrapText="1"/>
    </xf>
    <xf numFmtId="0" fontId="2" fillId="10" borderId="2" xfId="0" applyFont="1" applyFill="1" applyBorder="1" applyAlignment="1">
      <alignment horizontal="center" vertical="center"/>
    </xf>
    <xf numFmtId="0" fontId="4" fillId="8" borderId="1" xfId="0" applyFont="1" applyFill="1" applyBorder="1"/>
    <xf numFmtId="0" fontId="4" fillId="3" borderId="1" xfId="0" applyFont="1" applyFill="1" applyBorder="1"/>
    <xf numFmtId="0" fontId="4" fillId="4" borderId="1" xfId="0" applyFont="1" applyFill="1" applyBorder="1"/>
    <xf numFmtId="0" fontId="4" fillId="11" borderId="19" xfId="0" applyFont="1" applyFill="1" applyBorder="1"/>
    <xf numFmtId="0" fontId="2" fillId="10" borderId="20" xfId="0" applyFont="1" applyFill="1" applyBorder="1" applyAlignment="1"/>
    <xf numFmtId="0" fontId="2" fillId="10" borderId="21" xfId="0" applyFont="1" applyFill="1" applyBorder="1"/>
    <xf numFmtId="0" fontId="2" fillId="10" borderId="22" xfId="0" applyFont="1" applyFill="1" applyBorder="1"/>
    <xf numFmtId="0" fontId="2" fillId="0" borderId="23" xfId="0" applyFont="1" applyBorder="1"/>
    <xf numFmtId="0" fontId="0" fillId="0" borderId="23" xfId="0" applyBorder="1"/>
    <xf numFmtId="0" fontId="2" fillId="0" borderId="24" xfId="0" applyFont="1" applyBorder="1"/>
    <xf numFmtId="0" fontId="0" fillId="0" borderId="24" xfId="0" applyBorder="1"/>
    <xf numFmtId="0" fontId="2" fillId="0" borderId="25" xfId="0" applyFont="1" applyBorder="1"/>
    <xf numFmtId="0" fontId="2" fillId="0" borderId="26" xfId="0" applyFont="1" applyBorder="1"/>
    <xf numFmtId="0" fontId="2" fillId="0" borderId="25" xfId="0" applyFont="1" applyBorder="1" applyAlignment="1">
      <alignment horizontal="center" vertical="center"/>
    </xf>
    <xf numFmtId="0" fontId="2" fillId="0" borderId="24" xfId="0" applyFont="1" applyBorder="1" applyAlignment="1">
      <alignment horizontal="center" vertical="center"/>
    </xf>
    <xf numFmtId="0" fontId="2" fillId="0" borderId="27" xfId="0" applyFont="1" applyBorder="1" applyAlignment="1">
      <alignment horizontal="center" vertical="center"/>
    </xf>
    <xf numFmtId="0" fontId="2" fillId="0" borderId="23" xfId="0" applyFont="1" applyBorder="1" applyAlignment="1">
      <alignment horizontal="center" vertical="center"/>
    </xf>
    <xf numFmtId="0" fontId="2" fillId="0" borderId="26" xfId="0" applyFont="1" applyBorder="1" applyAlignment="1">
      <alignment horizontal="center" vertical="center"/>
    </xf>
    <xf numFmtId="0" fontId="0" fillId="10" borderId="0" xfId="0" applyFill="1"/>
    <xf numFmtId="0" fontId="5" fillId="6" borderId="0" xfId="0" applyFont="1" applyFill="1" applyBorder="1" applyAlignment="1">
      <alignment horizontal="center" vertical="center"/>
    </xf>
    <xf numFmtId="0" fontId="5" fillId="9" borderId="0" xfId="0" applyFont="1" applyFill="1" applyBorder="1" applyAlignment="1">
      <alignment horizontal="center" vertical="center"/>
    </xf>
    <xf numFmtId="0" fontId="10" fillId="0" borderId="3" xfId="0" applyFont="1" applyFill="1" applyBorder="1" applyAlignment="1">
      <alignment wrapText="1"/>
    </xf>
    <xf numFmtId="0" fontId="5" fillId="6" borderId="4" xfId="0" applyFont="1" applyFill="1" applyBorder="1" applyAlignment="1">
      <alignment horizontal="center" vertical="center"/>
    </xf>
    <xf numFmtId="0" fontId="5" fillId="6" borderId="9" xfId="0" applyFont="1" applyFill="1" applyBorder="1" applyAlignment="1">
      <alignment horizontal="center" vertical="center"/>
    </xf>
    <xf numFmtId="0" fontId="5" fillId="6" borderId="4" xfId="0" applyFont="1" applyFill="1" applyBorder="1" applyAlignment="1">
      <alignment vertical="center"/>
    </xf>
    <xf numFmtId="0" fontId="5" fillId="6" borderId="9" xfId="0" applyFont="1" applyFill="1" applyBorder="1" applyAlignment="1">
      <alignment vertical="center"/>
    </xf>
    <xf numFmtId="0" fontId="5" fillId="9" borderId="4" xfId="0" applyFont="1" applyFill="1" applyBorder="1" applyAlignment="1">
      <alignment vertical="center"/>
    </xf>
    <xf numFmtId="0" fontId="5" fillId="9" borderId="9" xfId="0" applyFont="1" applyFill="1" applyBorder="1" applyAlignment="1">
      <alignment vertical="center"/>
    </xf>
    <xf numFmtId="0" fontId="10" fillId="0" borderId="23" xfId="0" applyFont="1" applyFill="1" applyBorder="1" applyAlignment="1">
      <alignment wrapText="1"/>
    </xf>
    <xf numFmtId="0" fontId="5" fillId="9" borderId="0" xfId="0" applyFont="1" applyFill="1" applyAlignment="1">
      <alignment horizontal="center"/>
    </xf>
    <xf numFmtId="0" fontId="10" fillId="0" borderId="24" xfId="0" applyFont="1" applyFill="1" applyBorder="1" applyAlignment="1">
      <alignment wrapText="1"/>
    </xf>
    <xf numFmtId="0" fontId="0" fillId="0" borderId="0" xfId="0" applyAlignment="1">
      <alignment wrapText="1"/>
    </xf>
    <xf numFmtId="0" fontId="0" fillId="0" borderId="0" xfId="0" applyAlignment="1">
      <alignment horizontal="center" wrapText="1"/>
    </xf>
    <xf numFmtId="0" fontId="5" fillId="6" borderId="32" xfId="0" applyFont="1" applyFill="1" applyBorder="1" applyAlignment="1">
      <alignment horizontal="center" vertical="center"/>
    </xf>
    <xf numFmtId="0" fontId="5" fillId="6" borderId="33" xfId="0" applyFont="1" applyFill="1" applyBorder="1" applyAlignment="1">
      <alignment horizontal="center" vertical="center"/>
    </xf>
    <xf numFmtId="0" fontId="0" fillId="10" borderId="0" xfId="0" applyFill="1" applyAlignment="1">
      <alignment wrapText="1"/>
    </xf>
    <xf numFmtId="0" fontId="2" fillId="10" borderId="23" xfId="0" applyFont="1" applyFill="1" applyBorder="1"/>
    <xf numFmtId="0" fontId="0" fillId="10" borderId="23" xfId="0" applyFill="1" applyBorder="1"/>
    <xf numFmtId="0" fontId="2" fillId="0" borderId="33" xfId="0" applyFont="1" applyBorder="1"/>
    <xf numFmtId="0" fontId="2" fillId="10" borderId="33" xfId="0" applyFont="1" applyFill="1" applyBorder="1"/>
    <xf numFmtId="0" fontId="2" fillId="0" borderId="28" xfId="0" applyFont="1" applyBorder="1"/>
    <xf numFmtId="0" fontId="0" fillId="0" borderId="29" xfId="0" applyBorder="1"/>
    <xf numFmtId="0" fontId="2" fillId="10" borderId="28" xfId="0" applyFont="1" applyFill="1" applyBorder="1"/>
    <xf numFmtId="0" fontId="0" fillId="10" borderId="29" xfId="0" applyFill="1" applyBorder="1"/>
    <xf numFmtId="0" fontId="0" fillId="0" borderId="28" xfId="0" applyBorder="1"/>
    <xf numFmtId="0" fontId="0" fillId="10" borderId="28" xfId="0" applyFill="1" applyBorder="1"/>
    <xf numFmtId="0" fontId="2" fillId="0" borderId="32" xfId="0" applyFont="1" applyBorder="1"/>
    <xf numFmtId="0" fontId="2" fillId="0" borderId="37" xfId="0" applyFont="1" applyBorder="1"/>
    <xf numFmtId="0" fontId="0" fillId="0" borderId="38" xfId="0" applyBorder="1"/>
    <xf numFmtId="0" fontId="0" fillId="0" borderId="37" xfId="0" applyBorder="1"/>
    <xf numFmtId="0" fontId="2" fillId="10" borderId="39" xfId="0" applyFont="1" applyFill="1" applyBorder="1" applyAlignment="1">
      <alignment horizontal="center" wrapText="1"/>
    </xf>
    <xf numFmtId="0" fontId="2" fillId="10" borderId="27" xfId="0" applyFont="1" applyFill="1" applyBorder="1" applyAlignment="1">
      <alignment horizontal="center" wrapText="1"/>
    </xf>
    <xf numFmtId="0" fontId="2" fillId="10" borderId="40" xfId="0" applyFont="1" applyFill="1" applyBorder="1" applyAlignment="1">
      <alignment horizontal="center" wrapText="1"/>
    </xf>
    <xf numFmtId="0" fontId="2" fillId="5" borderId="23" xfId="0" applyFont="1" applyFill="1" applyBorder="1"/>
    <xf numFmtId="0" fontId="2" fillId="5" borderId="33" xfId="0" applyFont="1" applyFill="1" applyBorder="1"/>
    <xf numFmtId="0" fontId="2" fillId="5" borderId="28" xfId="0" applyFont="1" applyFill="1" applyBorder="1"/>
    <xf numFmtId="0" fontId="0" fillId="5" borderId="23" xfId="0" applyFill="1" applyBorder="1"/>
    <xf numFmtId="0" fontId="0" fillId="5" borderId="29" xfId="0" applyFill="1" applyBorder="1"/>
    <xf numFmtId="0" fontId="0" fillId="5" borderId="28" xfId="0" applyFill="1" applyBorder="1"/>
    <xf numFmtId="0" fontId="10" fillId="5" borderId="23" xfId="0" applyFont="1" applyFill="1" applyBorder="1" applyAlignment="1">
      <alignment wrapText="1"/>
    </xf>
    <xf numFmtId="0" fontId="10" fillId="5" borderId="3" xfId="0" applyFont="1" applyFill="1" applyBorder="1" applyAlignment="1">
      <alignment wrapText="1"/>
    </xf>
    <xf numFmtId="0" fontId="2" fillId="5" borderId="30" xfId="0" applyFont="1" applyFill="1" applyBorder="1"/>
    <xf numFmtId="0" fontId="0" fillId="5" borderId="26" xfId="0" applyFill="1" applyBorder="1"/>
    <xf numFmtId="0" fontId="0" fillId="5" borderId="31" xfId="0" applyFill="1" applyBorder="1"/>
    <xf numFmtId="0" fontId="0" fillId="5" borderId="30" xfId="0" applyFill="1" applyBorder="1"/>
    <xf numFmtId="9" fontId="14" fillId="0" borderId="18" xfId="1" applyFont="1" applyBorder="1" applyAlignment="1">
      <alignment horizontal="center" vertical="center"/>
    </xf>
    <xf numFmtId="9" fontId="14" fillId="0" borderId="17" xfId="1" applyFont="1" applyBorder="1" applyAlignment="1">
      <alignment horizontal="center" vertical="center"/>
    </xf>
    <xf numFmtId="164" fontId="2" fillId="0" borderId="3" xfId="0" applyNumberFormat="1" applyFont="1" applyBorder="1" applyAlignment="1">
      <alignment horizontal="center" vertical="top"/>
    </xf>
    <xf numFmtId="164" fontId="2" fillId="0" borderId="6" xfId="0" applyNumberFormat="1" applyFont="1" applyBorder="1" applyAlignment="1">
      <alignment horizontal="center" vertical="top"/>
    </xf>
    <xf numFmtId="164" fontId="2" fillId="0" borderId="8" xfId="0" applyNumberFormat="1" applyFont="1" applyBorder="1" applyAlignment="1">
      <alignment horizontal="center" vertical="top"/>
    </xf>
    <xf numFmtId="0" fontId="10" fillId="0" borderId="4" xfId="0" applyFont="1" applyBorder="1" applyAlignment="1">
      <alignment horizontal="center" vertical="top" wrapText="1"/>
    </xf>
    <xf numFmtId="0" fontId="2" fillId="0" borderId="0" xfId="0" applyFont="1" applyBorder="1" applyAlignment="1">
      <alignment horizontal="center" vertical="top" wrapText="1"/>
    </xf>
    <xf numFmtId="0" fontId="2" fillId="0" borderId="9" xfId="0" applyFont="1" applyBorder="1" applyAlignment="1">
      <alignment horizontal="center" vertical="top" wrapText="1"/>
    </xf>
    <xf numFmtId="0" fontId="12" fillId="9" borderId="14" xfId="0" applyFont="1" applyFill="1" applyBorder="1" applyAlignment="1">
      <alignment horizontal="center" vertical="center"/>
    </xf>
    <xf numFmtId="0" fontId="12" fillId="9" borderId="16" xfId="0" applyFont="1" applyFill="1" applyBorder="1" applyAlignment="1">
      <alignment horizontal="center" vertical="center"/>
    </xf>
    <xf numFmtId="0" fontId="12" fillId="9" borderId="15" xfId="0" applyFont="1" applyFill="1" applyBorder="1" applyAlignment="1">
      <alignment horizontal="center" vertical="center"/>
    </xf>
    <xf numFmtId="0" fontId="14" fillId="9" borderId="14" xfId="0" applyFont="1" applyFill="1" applyBorder="1" applyAlignment="1">
      <alignment horizontal="center" vertical="center"/>
    </xf>
    <xf numFmtId="0" fontId="14" fillId="9" borderId="16" xfId="0" applyFont="1" applyFill="1" applyBorder="1" applyAlignment="1">
      <alignment horizontal="center" vertical="center"/>
    </xf>
    <xf numFmtId="0" fontId="14" fillId="9" borderId="15" xfId="0" applyFont="1" applyFill="1" applyBorder="1" applyAlignment="1">
      <alignment horizontal="center" vertical="center"/>
    </xf>
    <xf numFmtId="0" fontId="4" fillId="8" borderId="13" xfId="0" applyFont="1" applyFill="1" applyBorder="1" applyAlignment="1">
      <alignment horizontal="right" wrapText="1"/>
    </xf>
    <xf numFmtId="0" fontId="4" fillId="8" borderId="11" xfId="0" applyFont="1" applyFill="1" applyBorder="1" applyAlignment="1">
      <alignment horizontal="right" wrapText="1"/>
    </xf>
    <xf numFmtId="0" fontId="4" fillId="8" borderId="12" xfId="0" applyFont="1" applyFill="1" applyBorder="1" applyAlignment="1">
      <alignment horizontal="right" wrapText="1"/>
    </xf>
    <xf numFmtId="0" fontId="13" fillId="8" borderId="13" xfId="0" applyFont="1" applyFill="1" applyBorder="1" applyAlignment="1">
      <alignment horizontal="center" vertical="center"/>
    </xf>
    <xf numFmtId="0" fontId="13" fillId="8" borderId="11" xfId="0" applyFont="1" applyFill="1" applyBorder="1" applyAlignment="1">
      <alignment horizontal="center" vertical="center"/>
    </xf>
    <xf numFmtId="0" fontId="2" fillId="2" borderId="14" xfId="0" applyFont="1" applyFill="1" applyBorder="1" applyAlignment="1">
      <alignment horizontal="center" wrapText="1"/>
    </xf>
    <xf numFmtId="0" fontId="2" fillId="2" borderId="15" xfId="0" applyFont="1" applyFill="1" applyBorder="1" applyAlignment="1">
      <alignment horizontal="center" wrapText="1"/>
    </xf>
    <xf numFmtId="0" fontId="2" fillId="2" borderId="14" xfId="0" applyFont="1" applyFill="1" applyBorder="1" applyAlignment="1">
      <alignment horizontal="center"/>
    </xf>
    <xf numFmtId="0" fontId="2" fillId="2" borderId="15" xfId="0" applyFont="1" applyFill="1" applyBorder="1" applyAlignment="1">
      <alignment horizontal="center"/>
    </xf>
    <xf numFmtId="0" fontId="4" fillId="8" borderId="2" xfId="0" applyFont="1" applyFill="1" applyBorder="1" applyAlignment="1">
      <alignment horizontal="left"/>
    </xf>
    <xf numFmtId="0" fontId="2" fillId="2" borderId="2" xfId="0" applyFont="1" applyFill="1" applyBorder="1" applyAlignment="1">
      <alignment horizontal="center"/>
    </xf>
    <xf numFmtId="0" fontId="2" fillId="0" borderId="3" xfId="0" applyFont="1" applyBorder="1" applyAlignment="1">
      <alignment horizontal="center" vertical="top"/>
    </xf>
    <xf numFmtId="0" fontId="2" fillId="0" borderId="6" xfId="0" applyFont="1" applyBorder="1" applyAlignment="1">
      <alignment horizontal="center" vertical="top"/>
    </xf>
    <xf numFmtId="0" fontId="2" fillId="0" borderId="8" xfId="0" applyFont="1" applyBorder="1" applyAlignment="1">
      <alignment horizontal="center" vertical="top"/>
    </xf>
    <xf numFmtId="0" fontId="12" fillId="7" borderId="14" xfId="0" applyFont="1" applyFill="1" applyBorder="1" applyAlignment="1">
      <alignment horizontal="center" vertical="center"/>
    </xf>
    <xf numFmtId="0" fontId="12" fillId="7" borderId="16" xfId="0" applyFont="1" applyFill="1" applyBorder="1" applyAlignment="1">
      <alignment horizontal="center" vertical="center"/>
    </xf>
    <xf numFmtId="0" fontId="12" fillId="7" borderId="15" xfId="0" applyFont="1" applyFill="1" applyBorder="1" applyAlignment="1">
      <alignment horizontal="center" vertical="center"/>
    </xf>
    <xf numFmtId="0" fontId="4" fillId="3" borderId="13" xfId="0" applyFont="1" applyFill="1" applyBorder="1" applyAlignment="1">
      <alignment horizontal="right" wrapText="1"/>
    </xf>
    <xf numFmtId="0" fontId="4" fillId="3" borderId="11" xfId="0" applyFont="1" applyFill="1" applyBorder="1" applyAlignment="1">
      <alignment horizontal="right" wrapText="1"/>
    </xf>
    <xf numFmtId="0" fontId="4" fillId="3" borderId="12" xfId="0" applyFont="1" applyFill="1" applyBorder="1" applyAlignment="1">
      <alignment horizontal="right" wrapText="1"/>
    </xf>
    <xf numFmtId="0" fontId="13" fillId="3" borderId="13" xfId="0" applyFont="1" applyFill="1" applyBorder="1" applyAlignment="1">
      <alignment horizontal="center" vertical="center"/>
    </xf>
    <xf numFmtId="0" fontId="13" fillId="3" borderId="11"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16" xfId="0" applyFont="1" applyFill="1" applyBorder="1" applyAlignment="1">
      <alignment horizontal="center" vertical="center"/>
    </xf>
    <xf numFmtId="0" fontId="12" fillId="6" borderId="15" xfId="0" applyFont="1" applyFill="1" applyBorder="1" applyAlignment="1">
      <alignment horizontal="center" vertical="center"/>
    </xf>
    <xf numFmtId="2" fontId="2" fillId="0" borderId="3" xfId="0" applyNumberFormat="1" applyFont="1" applyBorder="1" applyAlignment="1">
      <alignment horizontal="center" vertical="top"/>
    </xf>
    <xf numFmtId="2" fontId="2" fillId="0" borderId="6" xfId="0" applyNumberFormat="1" applyFont="1" applyBorder="1" applyAlignment="1">
      <alignment horizontal="center" vertical="top"/>
    </xf>
    <xf numFmtId="2" fontId="2" fillId="0" borderId="8" xfId="0" applyNumberFormat="1" applyFont="1" applyBorder="1" applyAlignment="1">
      <alignment horizontal="center" vertical="top"/>
    </xf>
    <xf numFmtId="0" fontId="14" fillId="6" borderId="14" xfId="0" applyFont="1" applyFill="1" applyBorder="1" applyAlignment="1">
      <alignment horizontal="center" vertical="center"/>
    </xf>
    <xf numFmtId="0" fontId="14" fillId="6" borderId="16" xfId="0" applyFont="1" applyFill="1" applyBorder="1" applyAlignment="1">
      <alignment horizontal="center" vertical="center"/>
    </xf>
    <xf numFmtId="0" fontId="14" fillId="6" borderId="15" xfId="0" applyFont="1" applyFill="1" applyBorder="1" applyAlignment="1">
      <alignment horizontal="center" vertical="center"/>
    </xf>
    <xf numFmtId="0" fontId="2" fillId="0" borderId="3" xfId="0" applyFont="1" applyBorder="1" applyAlignment="1" applyProtection="1">
      <alignment horizontal="center" vertical="top"/>
    </xf>
    <xf numFmtId="0" fontId="2" fillId="0" borderId="6" xfId="0" applyFont="1" applyBorder="1" applyAlignment="1" applyProtection="1">
      <alignment horizontal="center" vertical="top"/>
    </xf>
    <xf numFmtId="0" fontId="2" fillId="0" borderId="8" xfId="0" applyFont="1" applyBorder="1" applyAlignment="1" applyProtection="1">
      <alignment horizontal="center" vertical="top"/>
    </xf>
    <xf numFmtId="0" fontId="10" fillId="0" borderId="4" xfId="0" applyFont="1" applyBorder="1" applyAlignment="1" applyProtection="1">
      <alignment horizontal="center" vertical="top" wrapText="1"/>
    </xf>
    <xf numFmtId="0" fontId="2" fillId="0" borderId="0" xfId="0" applyFont="1" applyBorder="1" applyAlignment="1" applyProtection="1">
      <alignment horizontal="center" vertical="top" wrapText="1"/>
    </xf>
    <xf numFmtId="0" fontId="2" fillId="0" borderId="9" xfId="0" applyFont="1" applyBorder="1" applyAlignment="1" applyProtection="1">
      <alignment horizontal="center" vertical="top" wrapText="1"/>
    </xf>
    <xf numFmtId="0" fontId="2" fillId="0" borderId="4" xfId="0" applyFont="1" applyBorder="1" applyAlignment="1">
      <alignment horizontal="center" vertical="top" wrapText="1"/>
    </xf>
    <xf numFmtId="0" fontId="2" fillId="0" borderId="4" xfId="0" applyFont="1" applyBorder="1" applyAlignment="1" applyProtection="1">
      <alignment horizontal="center" vertical="top" wrapText="1"/>
    </xf>
    <xf numFmtId="0" fontId="4" fillId="3" borderId="2" xfId="0" applyFont="1" applyFill="1" applyBorder="1" applyAlignment="1">
      <alignment horizontal="left"/>
    </xf>
    <xf numFmtId="0" fontId="2" fillId="0" borderId="3" xfId="0" applyFont="1" applyBorder="1" applyAlignment="1" applyProtection="1">
      <alignment horizontal="center" wrapText="1"/>
    </xf>
    <xf numFmtId="0" fontId="2" fillId="0" borderId="6" xfId="0" applyFont="1" applyBorder="1" applyAlignment="1" applyProtection="1">
      <alignment horizontal="center" wrapText="1"/>
    </xf>
    <xf numFmtId="0" fontId="2" fillId="0" borderId="8" xfId="0" applyFont="1" applyBorder="1" applyAlignment="1" applyProtection="1">
      <alignment horizontal="center" wrapText="1"/>
    </xf>
    <xf numFmtId="0" fontId="2" fillId="0" borderId="3" xfId="0" applyFont="1" applyBorder="1" applyAlignment="1" applyProtection="1">
      <alignment horizontal="center" vertical="top" wrapText="1"/>
    </xf>
    <xf numFmtId="0" fontId="2" fillId="0" borderId="6" xfId="0" applyFont="1" applyBorder="1" applyAlignment="1" applyProtection="1">
      <alignment horizontal="center" vertical="top" wrapText="1"/>
    </xf>
    <xf numFmtId="0" fontId="2" fillId="0" borderId="8" xfId="0" applyFont="1" applyBorder="1" applyAlignment="1" applyProtection="1">
      <alignment horizontal="center" vertical="top" wrapText="1"/>
    </xf>
    <xf numFmtId="0" fontId="10" fillId="0" borderId="3" xfId="0" applyFont="1" applyFill="1" applyBorder="1" applyAlignment="1">
      <alignment horizontal="left" wrapText="1"/>
    </xf>
    <xf numFmtId="0" fontId="10" fillId="0" borderId="6" xfId="0" applyFont="1" applyFill="1" applyBorder="1" applyAlignment="1">
      <alignment horizontal="left" wrapText="1"/>
    </xf>
    <xf numFmtId="0" fontId="10" fillId="0" borderId="8" xfId="0" applyFont="1" applyFill="1" applyBorder="1" applyAlignment="1">
      <alignment horizontal="left" wrapText="1"/>
    </xf>
    <xf numFmtId="0" fontId="2" fillId="0" borderId="5" xfId="0" applyFont="1" applyBorder="1" applyAlignment="1">
      <alignment horizontal="center"/>
    </xf>
    <xf numFmtId="0" fontId="2" fillId="0" borderId="7" xfId="0" applyFont="1" applyBorder="1" applyAlignment="1">
      <alignment horizontal="center"/>
    </xf>
    <xf numFmtId="0" fontId="2" fillId="0" borderId="10" xfId="0" applyFont="1" applyBorder="1" applyAlignment="1">
      <alignment horizontal="center"/>
    </xf>
    <xf numFmtId="0" fontId="2" fillId="10" borderId="3" xfId="0" applyFont="1" applyFill="1" applyBorder="1" applyAlignment="1">
      <alignment horizontal="center" wrapText="1"/>
    </xf>
    <xf numFmtId="0" fontId="2" fillId="10" borderId="6" xfId="0" applyFont="1" applyFill="1" applyBorder="1" applyAlignment="1">
      <alignment horizontal="center" wrapText="1"/>
    </xf>
    <xf numFmtId="0" fontId="2" fillId="10" borderId="8" xfId="0" applyFont="1" applyFill="1" applyBorder="1" applyAlignment="1">
      <alignment horizontal="center" wrapText="1"/>
    </xf>
    <xf numFmtId="0" fontId="2" fillId="12" borderId="34" xfId="0" applyFont="1" applyFill="1" applyBorder="1" applyAlignment="1">
      <alignment horizontal="center"/>
    </xf>
    <xf numFmtId="0" fontId="2" fillId="12" borderId="35" xfId="0" applyFont="1" applyFill="1" applyBorder="1" applyAlignment="1">
      <alignment horizontal="center"/>
    </xf>
    <xf numFmtId="0" fontId="2" fillId="12" borderId="36" xfId="0" applyFont="1" applyFill="1" applyBorder="1" applyAlignment="1">
      <alignment horizontal="center"/>
    </xf>
    <xf numFmtId="0" fontId="2" fillId="10" borderId="4" xfId="0" applyFont="1" applyFill="1" applyBorder="1" applyAlignment="1">
      <alignment horizontal="center" wrapText="1"/>
    </xf>
    <xf numFmtId="0" fontId="2" fillId="10" borderId="5" xfId="0" applyFont="1" applyFill="1" applyBorder="1" applyAlignment="1">
      <alignment horizontal="center" wrapText="1"/>
    </xf>
    <xf numFmtId="0" fontId="2" fillId="10" borderId="14" xfId="0" applyFont="1" applyFill="1" applyBorder="1" applyAlignment="1">
      <alignment horizontal="center" wrapText="1"/>
    </xf>
    <xf numFmtId="0" fontId="2" fillId="10" borderId="16" xfId="0" applyFont="1" applyFill="1" applyBorder="1" applyAlignment="1">
      <alignment horizontal="center" wrapText="1"/>
    </xf>
    <xf numFmtId="0" fontId="2" fillId="10" borderId="15" xfId="0" applyFont="1" applyFill="1" applyBorder="1" applyAlignment="1">
      <alignment horizontal="center" wrapText="1"/>
    </xf>
  </cellXfs>
  <cellStyles count="2">
    <cellStyle name="Normal" xfId="0" builtinId="0"/>
    <cellStyle name="Percent" xfId="1" builtinId="5"/>
  </cellStyles>
  <dxfs count="16">
    <dxf>
      <fill>
        <patternFill>
          <bgColor rgb="FFE43E30"/>
        </patternFill>
      </fill>
    </dxf>
    <dxf>
      <fill>
        <patternFill>
          <bgColor rgb="FF942689"/>
        </patternFill>
      </fill>
    </dxf>
    <dxf>
      <fill>
        <patternFill>
          <bgColor rgb="FF225FAC"/>
        </patternFill>
      </fill>
    </dxf>
    <dxf>
      <fill>
        <patternFill>
          <bgColor rgb="FF00A98F"/>
        </patternFill>
      </fill>
    </dxf>
    <dxf>
      <fill>
        <patternFill>
          <bgColor rgb="FFE43E30"/>
        </patternFill>
      </fill>
    </dxf>
    <dxf>
      <fill>
        <patternFill>
          <bgColor rgb="FF942689"/>
        </patternFill>
      </fill>
    </dxf>
    <dxf>
      <fill>
        <patternFill>
          <bgColor rgb="FF225FAC"/>
        </patternFill>
      </fill>
    </dxf>
    <dxf>
      <fill>
        <patternFill>
          <bgColor rgb="FF00A98F"/>
        </patternFill>
      </fill>
    </dxf>
    <dxf>
      <fill>
        <patternFill>
          <bgColor rgb="FFE43E30"/>
        </patternFill>
      </fill>
    </dxf>
    <dxf>
      <fill>
        <patternFill>
          <bgColor rgb="FF942689"/>
        </patternFill>
      </fill>
    </dxf>
    <dxf>
      <fill>
        <patternFill>
          <bgColor rgb="FF225FAC"/>
        </patternFill>
      </fill>
    </dxf>
    <dxf>
      <fill>
        <patternFill>
          <bgColor rgb="FF00A98F"/>
        </patternFill>
      </fill>
    </dxf>
    <dxf>
      <fill>
        <patternFill>
          <bgColor rgb="FFE43E30"/>
        </patternFill>
      </fill>
    </dxf>
    <dxf>
      <fill>
        <patternFill>
          <bgColor rgb="FF942689"/>
        </patternFill>
      </fill>
    </dxf>
    <dxf>
      <fill>
        <patternFill>
          <bgColor rgb="FF225FAC"/>
        </patternFill>
      </fill>
    </dxf>
    <dxf>
      <fill>
        <patternFill>
          <bgColor rgb="FF00A98F"/>
        </patternFill>
      </fill>
    </dxf>
  </dxfs>
  <tableStyles count="0" defaultTableStyle="TableStyleMedium2" defaultPivotStyle="PivotStyleLight16"/>
  <colors>
    <mruColors>
      <color rgb="FF99BEEB"/>
      <color rgb="FFE8A6E2"/>
      <color rgb="FF00A98F"/>
      <color rgb="FF225FAC"/>
      <color rgb="FF942689"/>
      <color rgb="FFE43E30"/>
      <color rgb="FFDDDDDD"/>
      <color rgb="FFD048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636B7-01AE-4C2D-8F94-4246569158FF}">
  <sheetPr>
    <pageSetUpPr fitToPage="1"/>
  </sheetPr>
  <dimension ref="A1:I161"/>
  <sheetViews>
    <sheetView tabSelected="1" topLeftCell="A29" zoomScaleNormal="100" workbookViewId="0">
      <selection activeCell="A4" sqref="A4:A7"/>
    </sheetView>
  </sheetViews>
  <sheetFormatPr baseColWidth="10" defaultColWidth="9" defaultRowHeight="14" x14ac:dyDescent="0.15"/>
  <cols>
    <col min="1" max="1" width="9" style="1"/>
    <col min="2" max="2" width="22.5" style="1" customWidth="1"/>
    <col min="3" max="3" width="36.1640625" style="1" customWidth="1"/>
    <col min="4" max="5" width="14.1640625" style="1" customWidth="1"/>
    <col min="6" max="6" width="9" style="1"/>
    <col min="7" max="7" width="32.5" style="1" customWidth="1"/>
    <col min="8" max="8" width="9" style="1"/>
    <col min="9" max="9" width="32.5" style="1" customWidth="1"/>
    <col min="10" max="16384" width="9" style="1"/>
  </cols>
  <sheetData>
    <row r="1" spans="1:9" ht="14.25" customHeight="1" thickTop="1" thickBot="1" x14ac:dyDescent="0.2">
      <c r="A1" s="136" t="s">
        <v>0</v>
      </c>
      <c r="B1" s="136" t="s">
        <v>1</v>
      </c>
      <c r="C1" s="133" t="s">
        <v>2</v>
      </c>
      <c r="D1" s="136" t="s">
        <v>17</v>
      </c>
      <c r="E1" s="136"/>
      <c r="F1" s="131" t="s">
        <v>22</v>
      </c>
      <c r="G1" s="133" t="s">
        <v>4</v>
      </c>
      <c r="H1" s="131" t="s">
        <v>24</v>
      </c>
      <c r="I1" s="133" t="s">
        <v>25</v>
      </c>
    </row>
    <row r="2" spans="1:9" ht="15" customHeight="1" thickTop="1" thickBot="1" x14ac:dyDescent="0.2">
      <c r="A2" s="136"/>
      <c r="B2" s="136"/>
      <c r="C2" s="134"/>
      <c r="D2" s="12" t="s">
        <v>3</v>
      </c>
      <c r="E2" s="12" t="s">
        <v>23</v>
      </c>
      <c r="F2" s="132"/>
      <c r="G2" s="134"/>
      <c r="H2" s="132"/>
      <c r="I2" s="134"/>
    </row>
    <row r="3" spans="1:9" ht="16" thickTop="1" thickBot="1" x14ac:dyDescent="0.2">
      <c r="A3" s="13" t="s">
        <v>5</v>
      </c>
      <c r="B3" s="165" t="s">
        <v>6</v>
      </c>
      <c r="C3" s="165"/>
      <c r="D3" s="165"/>
      <c r="E3" s="165"/>
      <c r="F3" s="165"/>
      <c r="G3" s="165"/>
      <c r="H3" s="165"/>
      <c r="I3" s="165"/>
    </row>
    <row r="4" spans="1:9" ht="62" thickTop="1" thickBot="1" x14ac:dyDescent="0.2">
      <c r="A4" s="157">
        <v>1.1000000000000001</v>
      </c>
      <c r="B4" s="164" t="s">
        <v>11</v>
      </c>
      <c r="C4" s="22" t="s">
        <v>10</v>
      </c>
      <c r="D4" s="23">
        <v>1</v>
      </c>
      <c r="E4" s="23" t="s">
        <v>47</v>
      </c>
      <c r="F4" s="148">
        <v>1</v>
      </c>
      <c r="G4" s="5"/>
      <c r="H4" s="140" t="s">
        <v>47</v>
      </c>
      <c r="I4" s="15"/>
    </row>
    <row r="5" spans="1:9" ht="32" thickTop="1" thickBot="1" x14ac:dyDescent="0.2">
      <c r="A5" s="158"/>
      <c r="B5" s="161"/>
      <c r="C5" s="24" t="s">
        <v>9</v>
      </c>
      <c r="D5" s="25">
        <v>2</v>
      </c>
      <c r="E5" s="25" t="s">
        <v>47</v>
      </c>
      <c r="F5" s="149"/>
      <c r="G5" s="4"/>
      <c r="H5" s="141"/>
      <c r="I5" s="16"/>
    </row>
    <row r="6" spans="1:9" ht="47" thickTop="1" thickBot="1" x14ac:dyDescent="0.2">
      <c r="A6" s="158"/>
      <c r="B6" s="161"/>
      <c r="C6" s="26" t="s">
        <v>8</v>
      </c>
      <c r="D6" s="27">
        <v>3</v>
      </c>
      <c r="E6" s="27" t="s">
        <v>47</v>
      </c>
      <c r="F6" s="149"/>
      <c r="G6" s="2"/>
      <c r="H6" s="141"/>
      <c r="I6" s="16"/>
    </row>
    <row r="7" spans="1:9" ht="62" thickTop="1" thickBot="1" x14ac:dyDescent="0.2">
      <c r="A7" s="159"/>
      <c r="B7" s="162"/>
      <c r="C7" s="28" t="s">
        <v>7</v>
      </c>
      <c r="D7" s="29">
        <v>4</v>
      </c>
      <c r="E7" s="29" t="s">
        <v>47</v>
      </c>
      <c r="F7" s="150"/>
      <c r="G7" s="10"/>
      <c r="H7" s="142"/>
      <c r="I7" s="17"/>
    </row>
    <row r="8" spans="1:9" ht="47" thickTop="1" thickBot="1" x14ac:dyDescent="0.2">
      <c r="A8" s="157">
        <v>1.2</v>
      </c>
      <c r="B8" s="164" t="s">
        <v>12</v>
      </c>
      <c r="C8" s="22" t="s">
        <v>13</v>
      </c>
      <c r="D8" s="23">
        <v>1</v>
      </c>
      <c r="E8" s="23" t="s">
        <v>47</v>
      </c>
      <c r="F8" s="148">
        <v>1</v>
      </c>
      <c r="G8" s="5"/>
      <c r="H8" s="140" t="s">
        <v>47</v>
      </c>
      <c r="I8" s="15"/>
    </row>
    <row r="9" spans="1:9" ht="32" thickTop="1" thickBot="1" x14ac:dyDescent="0.2">
      <c r="A9" s="158"/>
      <c r="B9" s="161"/>
      <c r="C9" s="24" t="s">
        <v>14</v>
      </c>
      <c r="D9" s="25">
        <v>2</v>
      </c>
      <c r="E9" s="25" t="s">
        <v>47</v>
      </c>
      <c r="F9" s="149"/>
      <c r="G9" s="4"/>
      <c r="H9" s="141"/>
      <c r="I9" s="16"/>
    </row>
    <row r="10" spans="1:9" ht="62" thickTop="1" thickBot="1" x14ac:dyDescent="0.2">
      <c r="A10" s="158"/>
      <c r="B10" s="161"/>
      <c r="C10" s="26" t="s">
        <v>15</v>
      </c>
      <c r="D10" s="27">
        <v>3</v>
      </c>
      <c r="E10" s="27" t="s">
        <v>47</v>
      </c>
      <c r="F10" s="149"/>
      <c r="G10" s="2"/>
      <c r="H10" s="141"/>
      <c r="I10" s="16"/>
    </row>
    <row r="11" spans="1:9" ht="32" thickTop="1" thickBot="1" x14ac:dyDescent="0.2">
      <c r="A11" s="159"/>
      <c r="B11" s="162"/>
      <c r="C11" s="28" t="s">
        <v>16</v>
      </c>
      <c r="D11" s="29">
        <v>4</v>
      </c>
      <c r="E11" s="29" t="s">
        <v>47</v>
      </c>
      <c r="F11" s="150"/>
      <c r="G11" s="10"/>
      <c r="H11" s="142"/>
      <c r="I11" s="17"/>
    </row>
    <row r="12" spans="1:9" ht="47" thickTop="1" thickBot="1" x14ac:dyDescent="0.2">
      <c r="A12" s="157">
        <v>1.3</v>
      </c>
      <c r="B12" s="164" t="s">
        <v>18</v>
      </c>
      <c r="C12" s="22" t="s">
        <v>26</v>
      </c>
      <c r="D12" s="23">
        <v>1</v>
      </c>
      <c r="E12" s="23">
        <v>1</v>
      </c>
      <c r="F12" s="148">
        <v>1</v>
      </c>
      <c r="G12" s="5"/>
      <c r="H12" s="148">
        <v>1</v>
      </c>
      <c r="I12" s="6"/>
    </row>
    <row r="13" spans="1:9" ht="47" thickTop="1" thickBot="1" x14ac:dyDescent="0.2">
      <c r="A13" s="158"/>
      <c r="B13" s="161"/>
      <c r="C13" s="24" t="s">
        <v>19</v>
      </c>
      <c r="D13" s="25">
        <v>2</v>
      </c>
      <c r="E13" s="25">
        <v>2</v>
      </c>
      <c r="F13" s="149"/>
      <c r="G13" s="4"/>
      <c r="H13" s="149"/>
      <c r="I13" s="7"/>
    </row>
    <row r="14" spans="1:9" ht="62" thickTop="1" thickBot="1" x14ac:dyDescent="0.2">
      <c r="A14" s="158"/>
      <c r="B14" s="161"/>
      <c r="C14" s="26" t="s">
        <v>20</v>
      </c>
      <c r="D14" s="27">
        <v>3</v>
      </c>
      <c r="E14" s="27">
        <v>3</v>
      </c>
      <c r="F14" s="149"/>
      <c r="G14" s="2"/>
      <c r="H14" s="149"/>
      <c r="I14" s="8"/>
    </row>
    <row r="15" spans="1:9" ht="92" thickTop="1" thickBot="1" x14ac:dyDescent="0.2">
      <c r="A15" s="159"/>
      <c r="B15" s="162"/>
      <c r="C15" s="28" t="s">
        <v>21</v>
      </c>
      <c r="D15" s="29">
        <v>4</v>
      </c>
      <c r="E15" s="29">
        <v>4</v>
      </c>
      <c r="F15" s="150"/>
      <c r="G15" s="10"/>
      <c r="H15" s="150"/>
      <c r="I15" s="11"/>
    </row>
    <row r="16" spans="1:9" ht="47" thickTop="1" thickBot="1" x14ac:dyDescent="0.2">
      <c r="A16" s="169">
        <v>1.4</v>
      </c>
      <c r="B16" s="164" t="s">
        <v>27</v>
      </c>
      <c r="C16" s="22" t="s">
        <v>29</v>
      </c>
      <c r="D16" s="23">
        <v>1</v>
      </c>
      <c r="E16" s="23">
        <v>1</v>
      </c>
      <c r="F16" s="148">
        <v>1</v>
      </c>
      <c r="G16" s="5"/>
      <c r="H16" s="148">
        <v>1</v>
      </c>
      <c r="I16" s="6"/>
    </row>
    <row r="17" spans="1:9" ht="32" thickTop="1" thickBot="1" x14ac:dyDescent="0.2">
      <c r="A17" s="170"/>
      <c r="B17" s="161"/>
      <c r="C17" s="24" t="s">
        <v>30</v>
      </c>
      <c r="D17" s="25">
        <v>2</v>
      </c>
      <c r="E17" s="25">
        <v>2</v>
      </c>
      <c r="F17" s="149"/>
      <c r="G17" s="4"/>
      <c r="H17" s="149"/>
      <c r="I17" s="7"/>
    </row>
    <row r="18" spans="1:9" ht="47" thickTop="1" thickBot="1" x14ac:dyDescent="0.2">
      <c r="A18" s="170"/>
      <c r="B18" s="161"/>
      <c r="C18" s="26" t="s">
        <v>31</v>
      </c>
      <c r="D18" s="27">
        <v>3</v>
      </c>
      <c r="E18" s="27">
        <v>3</v>
      </c>
      <c r="F18" s="149"/>
      <c r="G18" s="2"/>
      <c r="H18" s="149"/>
      <c r="I18" s="8"/>
    </row>
    <row r="19" spans="1:9" ht="62" thickTop="1" thickBot="1" x14ac:dyDescent="0.2">
      <c r="A19" s="171"/>
      <c r="B19" s="162"/>
      <c r="C19" s="28" t="s">
        <v>28</v>
      </c>
      <c r="D19" s="29">
        <v>4</v>
      </c>
      <c r="E19" s="29">
        <v>4</v>
      </c>
      <c r="F19" s="150"/>
      <c r="G19" s="10"/>
      <c r="H19" s="150"/>
      <c r="I19" s="11"/>
    </row>
    <row r="20" spans="1:9" ht="47" thickTop="1" thickBot="1" x14ac:dyDescent="0.2">
      <c r="A20" s="157">
        <v>1.5</v>
      </c>
      <c r="B20" s="164" t="s">
        <v>32</v>
      </c>
      <c r="C20" s="22" t="s">
        <v>34</v>
      </c>
      <c r="D20" s="23">
        <v>1</v>
      </c>
      <c r="E20" s="23">
        <v>1</v>
      </c>
      <c r="F20" s="148">
        <v>1</v>
      </c>
      <c r="G20" s="5"/>
      <c r="H20" s="148">
        <v>1</v>
      </c>
      <c r="I20" s="6"/>
    </row>
    <row r="21" spans="1:9" ht="47" thickTop="1" thickBot="1" x14ac:dyDescent="0.2">
      <c r="A21" s="158"/>
      <c r="B21" s="161"/>
      <c r="C21" s="24" t="s">
        <v>35</v>
      </c>
      <c r="D21" s="25">
        <v>2</v>
      </c>
      <c r="E21" s="25">
        <v>2</v>
      </c>
      <c r="F21" s="149"/>
      <c r="G21" s="4"/>
      <c r="H21" s="149"/>
      <c r="I21" s="7"/>
    </row>
    <row r="22" spans="1:9" ht="32" thickTop="1" thickBot="1" x14ac:dyDescent="0.2">
      <c r="A22" s="158"/>
      <c r="B22" s="161"/>
      <c r="C22" s="26" t="s">
        <v>36</v>
      </c>
      <c r="D22" s="27">
        <v>3</v>
      </c>
      <c r="E22" s="27">
        <v>3</v>
      </c>
      <c r="F22" s="149"/>
      <c r="G22" s="2"/>
      <c r="H22" s="149"/>
      <c r="I22" s="8"/>
    </row>
    <row r="23" spans="1:9" ht="62" thickTop="1" thickBot="1" x14ac:dyDescent="0.2">
      <c r="A23" s="159"/>
      <c r="B23" s="162"/>
      <c r="C23" s="28" t="s">
        <v>33</v>
      </c>
      <c r="D23" s="29">
        <v>4</v>
      </c>
      <c r="E23" s="29">
        <v>4</v>
      </c>
      <c r="F23" s="150"/>
      <c r="G23" s="10"/>
      <c r="H23" s="150"/>
      <c r="I23" s="11"/>
    </row>
    <row r="24" spans="1:9" ht="81.5" customHeight="1" thickTop="1" thickBot="1" x14ac:dyDescent="0.2">
      <c r="A24" s="157">
        <v>1.6</v>
      </c>
      <c r="B24" s="164" t="s">
        <v>37</v>
      </c>
      <c r="C24" s="22" t="s">
        <v>39</v>
      </c>
      <c r="D24" s="23">
        <v>1</v>
      </c>
      <c r="E24" s="23" t="s">
        <v>47</v>
      </c>
      <c r="F24" s="148">
        <v>1</v>
      </c>
      <c r="G24" s="5"/>
      <c r="H24" s="140" t="s">
        <v>47</v>
      </c>
      <c r="I24" s="15"/>
    </row>
    <row r="25" spans="1:9" ht="62" thickTop="1" thickBot="1" x14ac:dyDescent="0.2">
      <c r="A25" s="158"/>
      <c r="B25" s="161"/>
      <c r="C25" s="24" t="s">
        <v>38</v>
      </c>
      <c r="D25" s="25">
        <v>2</v>
      </c>
      <c r="E25" s="25" t="s">
        <v>47</v>
      </c>
      <c r="F25" s="149"/>
      <c r="G25" s="4"/>
      <c r="H25" s="141"/>
      <c r="I25" s="16"/>
    </row>
    <row r="26" spans="1:9" ht="62" thickTop="1" thickBot="1" x14ac:dyDescent="0.2">
      <c r="A26" s="158"/>
      <c r="B26" s="161"/>
      <c r="C26" s="26" t="s">
        <v>40</v>
      </c>
      <c r="D26" s="27">
        <v>3</v>
      </c>
      <c r="E26" s="27" t="s">
        <v>47</v>
      </c>
      <c r="F26" s="149"/>
      <c r="G26" s="2"/>
      <c r="H26" s="141"/>
      <c r="I26" s="16"/>
    </row>
    <row r="27" spans="1:9" ht="77" thickTop="1" thickBot="1" x14ac:dyDescent="0.2">
      <c r="A27" s="159"/>
      <c r="B27" s="162"/>
      <c r="C27" s="28" t="s">
        <v>41</v>
      </c>
      <c r="D27" s="29">
        <v>4</v>
      </c>
      <c r="E27" s="29" t="s">
        <v>47</v>
      </c>
      <c r="F27" s="150"/>
      <c r="G27" s="10"/>
      <c r="H27" s="142"/>
      <c r="I27" s="17"/>
    </row>
    <row r="28" spans="1:9" ht="47" thickTop="1" thickBot="1" x14ac:dyDescent="0.2">
      <c r="A28" s="166">
        <v>1.7</v>
      </c>
      <c r="B28" s="164" t="s">
        <v>42</v>
      </c>
      <c r="C28" s="30" t="s">
        <v>43</v>
      </c>
      <c r="D28" s="23">
        <v>1</v>
      </c>
      <c r="E28" s="23">
        <v>1</v>
      </c>
      <c r="F28" s="148">
        <v>1</v>
      </c>
      <c r="G28" s="5"/>
      <c r="H28" s="148">
        <v>1</v>
      </c>
      <c r="I28" s="6"/>
    </row>
    <row r="29" spans="1:9" ht="47" thickTop="1" thickBot="1" x14ac:dyDescent="0.2">
      <c r="A29" s="167"/>
      <c r="B29" s="161"/>
      <c r="C29" s="31" t="s">
        <v>44</v>
      </c>
      <c r="D29" s="25">
        <v>2</v>
      </c>
      <c r="E29" s="25">
        <v>2</v>
      </c>
      <c r="F29" s="149"/>
      <c r="G29" s="4"/>
      <c r="H29" s="149"/>
      <c r="I29" s="7"/>
    </row>
    <row r="30" spans="1:9" ht="47" thickTop="1" thickBot="1" x14ac:dyDescent="0.2">
      <c r="A30" s="167"/>
      <c r="B30" s="161"/>
      <c r="C30" s="32" t="s">
        <v>45</v>
      </c>
      <c r="D30" s="27">
        <v>3</v>
      </c>
      <c r="E30" s="27">
        <v>3</v>
      </c>
      <c r="F30" s="149"/>
      <c r="G30" s="2"/>
      <c r="H30" s="149"/>
      <c r="I30" s="8"/>
    </row>
    <row r="31" spans="1:9" ht="62" thickTop="1" thickBot="1" x14ac:dyDescent="0.2">
      <c r="A31" s="168"/>
      <c r="B31" s="162"/>
      <c r="C31" s="33" t="s">
        <v>46</v>
      </c>
      <c r="D31" s="29">
        <v>4</v>
      </c>
      <c r="E31" s="29">
        <v>4</v>
      </c>
      <c r="F31" s="150"/>
      <c r="G31" s="10"/>
      <c r="H31" s="150"/>
      <c r="I31" s="11"/>
    </row>
    <row r="32" spans="1:9" ht="51" customHeight="1" thickTop="1" thickBot="1" x14ac:dyDescent="0.2">
      <c r="A32" s="143" t="s">
        <v>48</v>
      </c>
      <c r="B32" s="144"/>
      <c r="C32" s="145"/>
      <c r="D32" s="146" t="s">
        <v>49</v>
      </c>
      <c r="E32" s="147"/>
      <c r="F32" s="20">
        <f>AVERAGE(F4:F31)</f>
        <v>1</v>
      </c>
      <c r="G32" s="21" t="s">
        <v>50</v>
      </c>
      <c r="H32" s="20">
        <f>AVERAGE(H28,H20,H16,H12)</f>
        <v>1</v>
      </c>
      <c r="I32" s="19"/>
    </row>
    <row r="33" spans="1:9" ht="16" thickTop="1" thickBot="1" x14ac:dyDescent="0.2"/>
    <row r="34" spans="1:9" ht="16" thickTop="1" thickBot="1" x14ac:dyDescent="0.2">
      <c r="A34" s="136" t="s">
        <v>0</v>
      </c>
      <c r="B34" s="136" t="s">
        <v>1</v>
      </c>
      <c r="C34" s="133" t="s">
        <v>2</v>
      </c>
      <c r="D34" s="136" t="s">
        <v>17</v>
      </c>
      <c r="E34" s="136"/>
      <c r="F34" s="131" t="s">
        <v>22</v>
      </c>
      <c r="G34" s="133" t="s">
        <v>4</v>
      </c>
      <c r="H34" s="131" t="s">
        <v>24</v>
      </c>
      <c r="I34" s="133" t="s">
        <v>25</v>
      </c>
    </row>
    <row r="35" spans="1:9" ht="16" thickTop="1" thickBot="1" x14ac:dyDescent="0.2">
      <c r="A35" s="136"/>
      <c r="B35" s="136"/>
      <c r="C35" s="134"/>
      <c r="D35" s="12" t="s">
        <v>3</v>
      </c>
      <c r="E35" s="12" t="s">
        <v>23</v>
      </c>
      <c r="F35" s="132"/>
      <c r="G35" s="134"/>
      <c r="H35" s="132"/>
      <c r="I35" s="134"/>
    </row>
    <row r="36" spans="1:9" ht="16" thickTop="1" thickBot="1" x14ac:dyDescent="0.2">
      <c r="A36" s="13" t="s">
        <v>51</v>
      </c>
      <c r="B36" s="165" t="s">
        <v>52</v>
      </c>
      <c r="C36" s="165"/>
      <c r="D36" s="165"/>
      <c r="E36" s="165"/>
      <c r="F36" s="165"/>
      <c r="G36" s="165"/>
      <c r="H36" s="165"/>
      <c r="I36" s="165"/>
    </row>
    <row r="37" spans="1:9" ht="32" thickTop="1" thickBot="1" x14ac:dyDescent="0.2">
      <c r="A37" s="157">
        <v>2.1</v>
      </c>
      <c r="B37" s="164" t="s">
        <v>53</v>
      </c>
      <c r="C37" s="22" t="s">
        <v>54</v>
      </c>
      <c r="D37" s="23">
        <v>1</v>
      </c>
      <c r="E37" s="23" t="s">
        <v>47</v>
      </c>
      <c r="F37" s="148">
        <v>1</v>
      </c>
      <c r="G37" s="5"/>
      <c r="H37" s="140" t="s">
        <v>47</v>
      </c>
      <c r="I37" s="15"/>
    </row>
    <row r="38" spans="1:9" ht="47" thickTop="1" thickBot="1" x14ac:dyDescent="0.2">
      <c r="A38" s="158"/>
      <c r="B38" s="161"/>
      <c r="C38" s="24" t="s">
        <v>55</v>
      </c>
      <c r="D38" s="25">
        <v>2</v>
      </c>
      <c r="E38" s="25" t="s">
        <v>47</v>
      </c>
      <c r="F38" s="149"/>
      <c r="G38" s="4"/>
      <c r="H38" s="141"/>
      <c r="I38" s="16"/>
    </row>
    <row r="39" spans="1:9" ht="47" thickTop="1" thickBot="1" x14ac:dyDescent="0.2">
      <c r="A39" s="158"/>
      <c r="B39" s="161"/>
      <c r="C39" s="26" t="s">
        <v>56</v>
      </c>
      <c r="D39" s="27">
        <v>3</v>
      </c>
      <c r="E39" s="27" t="s">
        <v>47</v>
      </c>
      <c r="F39" s="149"/>
      <c r="G39" s="2"/>
      <c r="H39" s="141"/>
      <c r="I39" s="16"/>
    </row>
    <row r="40" spans="1:9" ht="62" thickTop="1" thickBot="1" x14ac:dyDescent="0.2">
      <c r="A40" s="159"/>
      <c r="B40" s="162"/>
      <c r="C40" s="28" t="s">
        <v>57</v>
      </c>
      <c r="D40" s="29">
        <v>4</v>
      </c>
      <c r="E40" s="29" t="s">
        <v>47</v>
      </c>
      <c r="F40" s="150"/>
      <c r="G40" s="10"/>
      <c r="H40" s="142"/>
      <c r="I40" s="17"/>
    </row>
    <row r="41" spans="1:9" ht="32" thickTop="1" thickBot="1" x14ac:dyDescent="0.2">
      <c r="A41" s="137">
        <v>2.2000000000000002</v>
      </c>
      <c r="B41" s="163" t="s">
        <v>58</v>
      </c>
      <c r="C41" s="14" t="s">
        <v>59</v>
      </c>
      <c r="D41" s="23">
        <v>1</v>
      </c>
      <c r="E41" s="23">
        <v>1</v>
      </c>
      <c r="F41" s="154">
        <v>1</v>
      </c>
      <c r="G41" s="5"/>
      <c r="H41" s="154">
        <v>1</v>
      </c>
      <c r="I41" s="6"/>
    </row>
    <row r="42" spans="1:9" ht="62" thickTop="1" thickBot="1" x14ac:dyDescent="0.2">
      <c r="A42" s="138"/>
      <c r="B42" s="118"/>
      <c r="C42" s="3" t="s">
        <v>60</v>
      </c>
      <c r="D42" s="25">
        <v>2</v>
      </c>
      <c r="E42" s="25">
        <v>2</v>
      </c>
      <c r="F42" s="155"/>
      <c r="G42" s="4"/>
      <c r="H42" s="155"/>
      <c r="I42" s="7"/>
    </row>
    <row r="43" spans="1:9" ht="62" thickTop="1" thickBot="1" x14ac:dyDescent="0.2">
      <c r="A43" s="138"/>
      <c r="B43" s="118"/>
      <c r="C43" s="3" t="s">
        <v>61</v>
      </c>
      <c r="D43" s="27">
        <v>3</v>
      </c>
      <c r="E43" s="27">
        <v>3</v>
      </c>
      <c r="F43" s="155"/>
      <c r="G43" s="2"/>
      <c r="H43" s="155"/>
      <c r="I43" s="8"/>
    </row>
    <row r="44" spans="1:9" ht="47" thickTop="1" thickBot="1" x14ac:dyDescent="0.2">
      <c r="A44" s="139"/>
      <c r="B44" s="119"/>
      <c r="C44" s="9" t="s">
        <v>62</v>
      </c>
      <c r="D44" s="29">
        <v>4</v>
      </c>
      <c r="E44" s="29">
        <v>4</v>
      </c>
      <c r="F44" s="156"/>
      <c r="G44" s="10"/>
      <c r="H44" s="156"/>
      <c r="I44" s="11"/>
    </row>
    <row r="45" spans="1:9" ht="32" thickTop="1" thickBot="1" x14ac:dyDescent="0.2">
      <c r="A45" s="137">
        <v>2.2999999999999998</v>
      </c>
      <c r="B45" s="163" t="s">
        <v>63</v>
      </c>
      <c r="C45" s="14" t="s">
        <v>64</v>
      </c>
      <c r="D45" s="23">
        <v>1</v>
      </c>
      <c r="E45" s="23">
        <v>1</v>
      </c>
      <c r="F45" s="154">
        <v>1</v>
      </c>
      <c r="G45" s="5"/>
      <c r="H45" s="154">
        <v>1</v>
      </c>
      <c r="I45" s="6"/>
    </row>
    <row r="46" spans="1:9" ht="62" thickTop="1" thickBot="1" x14ac:dyDescent="0.2">
      <c r="A46" s="138"/>
      <c r="B46" s="118"/>
      <c r="C46" s="3" t="s">
        <v>65</v>
      </c>
      <c r="D46" s="25">
        <v>2</v>
      </c>
      <c r="E46" s="25">
        <v>2</v>
      </c>
      <c r="F46" s="155"/>
      <c r="G46" s="4"/>
      <c r="H46" s="155"/>
      <c r="I46" s="7"/>
    </row>
    <row r="47" spans="1:9" ht="47" thickTop="1" thickBot="1" x14ac:dyDescent="0.2">
      <c r="A47" s="138"/>
      <c r="B47" s="118"/>
      <c r="C47" s="3" t="s">
        <v>66</v>
      </c>
      <c r="D47" s="27">
        <v>3</v>
      </c>
      <c r="E47" s="27">
        <v>3</v>
      </c>
      <c r="F47" s="155"/>
      <c r="G47" s="2"/>
      <c r="H47" s="155"/>
      <c r="I47" s="8"/>
    </row>
    <row r="48" spans="1:9" ht="32" thickTop="1" thickBot="1" x14ac:dyDescent="0.2">
      <c r="A48" s="139"/>
      <c r="B48" s="119"/>
      <c r="C48" s="9" t="s">
        <v>67</v>
      </c>
      <c r="D48" s="29">
        <v>4</v>
      </c>
      <c r="E48" s="29">
        <v>4</v>
      </c>
      <c r="F48" s="156"/>
      <c r="G48" s="10"/>
      <c r="H48" s="156"/>
      <c r="I48" s="11"/>
    </row>
    <row r="49" spans="1:9" ht="33.75" customHeight="1" thickTop="1" thickBot="1" x14ac:dyDescent="0.2">
      <c r="A49" s="157" t="s">
        <v>68</v>
      </c>
      <c r="B49" s="164" t="s">
        <v>69</v>
      </c>
      <c r="C49" s="22" t="s">
        <v>70</v>
      </c>
      <c r="D49" s="23">
        <v>1</v>
      </c>
      <c r="E49" s="23" t="s">
        <v>47</v>
      </c>
      <c r="F49" s="148">
        <v>1</v>
      </c>
      <c r="G49" s="5"/>
      <c r="H49" s="140" t="s">
        <v>47</v>
      </c>
      <c r="I49" s="15"/>
    </row>
    <row r="50" spans="1:9" ht="25" thickTop="1" thickBot="1" x14ac:dyDescent="0.2">
      <c r="A50" s="158"/>
      <c r="B50" s="161"/>
      <c r="C50" s="24" t="s">
        <v>71</v>
      </c>
      <c r="D50" s="25">
        <v>2</v>
      </c>
      <c r="E50" s="25" t="s">
        <v>47</v>
      </c>
      <c r="F50" s="149"/>
      <c r="G50" s="4"/>
      <c r="H50" s="141"/>
      <c r="I50" s="16"/>
    </row>
    <row r="51" spans="1:9" ht="25" thickTop="1" thickBot="1" x14ac:dyDescent="0.2">
      <c r="A51" s="158"/>
      <c r="B51" s="161"/>
      <c r="C51" s="26" t="s">
        <v>72</v>
      </c>
      <c r="D51" s="27">
        <v>3</v>
      </c>
      <c r="E51" s="27" t="s">
        <v>47</v>
      </c>
      <c r="F51" s="149"/>
      <c r="G51" s="2"/>
      <c r="H51" s="141"/>
      <c r="I51" s="16"/>
    </row>
    <row r="52" spans="1:9" ht="48.75" customHeight="1" thickTop="1" thickBot="1" x14ac:dyDescent="0.2">
      <c r="A52" s="159"/>
      <c r="B52" s="162"/>
      <c r="C52" s="28" t="s">
        <v>73</v>
      </c>
      <c r="D52" s="29">
        <v>4</v>
      </c>
      <c r="E52" s="29" t="s">
        <v>47</v>
      </c>
      <c r="F52" s="150"/>
      <c r="G52" s="10"/>
      <c r="H52" s="142"/>
      <c r="I52" s="17"/>
    </row>
    <row r="53" spans="1:9" ht="32.25" customHeight="1" thickTop="1" thickBot="1" x14ac:dyDescent="0.2">
      <c r="A53" s="157" t="s">
        <v>75</v>
      </c>
      <c r="B53" s="164" t="s">
        <v>74</v>
      </c>
      <c r="C53" s="22" t="s">
        <v>70</v>
      </c>
      <c r="D53" s="23">
        <v>1</v>
      </c>
      <c r="E53" s="23" t="s">
        <v>47</v>
      </c>
      <c r="F53" s="148">
        <v>1</v>
      </c>
      <c r="G53" s="5"/>
      <c r="H53" s="140" t="s">
        <v>47</v>
      </c>
      <c r="I53" s="15"/>
    </row>
    <row r="54" spans="1:9" ht="25" thickTop="1" thickBot="1" x14ac:dyDescent="0.2">
      <c r="A54" s="158"/>
      <c r="B54" s="161"/>
      <c r="C54" s="24" t="s">
        <v>71</v>
      </c>
      <c r="D54" s="25">
        <v>2</v>
      </c>
      <c r="E54" s="25" t="s">
        <v>47</v>
      </c>
      <c r="F54" s="149"/>
      <c r="G54" s="4"/>
      <c r="H54" s="141"/>
      <c r="I54" s="16"/>
    </row>
    <row r="55" spans="1:9" ht="25" thickTop="1" thickBot="1" x14ac:dyDescent="0.2">
      <c r="A55" s="158"/>
      <c r="B55" s="161"/>
      <c r="C55" s="26" t="s">
        <v>72</v>
      </c>
      <c r="D55" s="27">
        <v>3</v>
      </c>
      <c r="E55" s="27" t="s">
        <v>47</v>
      </c>
      <c r="F55" s="149"/>
      <c r="G55" s="2"/>
      <c r="H55" s="141"/>
      <c r="I55" s="16"/>
    </row>
    <row r="56" spans="1:9" ht="51" customHeight="1" thickTop="1" thickBot="1" x14ac:dyDescent="0.2">
      <c r="A56" s="159"/>
      <c r="B56" s="162"/>
      <c r="C56" s="28" t="s">
        <v>73</v>
      </c>
      <c r="D56" s="29">
        <v>4</v>
      </c>
      <c r="E56" s="29" t="s">
        <v>47</v>
      </c>
      <c r="F56" s="150"/>
      <c r="G56" s="10"/>
      <c r="H56" s="142"/>
      <c r="I56" s="17"/>
    </row>
    <row r="57" spans="1:9" ht="25" thickTop="1" thickBot="1" x14ac:dyDescent="0.2">
      <c r="A57" s="157" t="s">
        <v>77</v>
      </c>
      <c r="B57" s="164" t="s">
        <v>76</v>
      </c>
      <c r="C57" s="22" t="s">
        <v>70</v>
      </c>
      <c r="D57" s="23">
        <v>1</v>
      </c>
      <c r="E57" s="23" t="s">
        <v>47</v>
      </c>
      <c r="F57" s="148">
        <v>1</v>
      </c>
      <c r="G57" s="5"/>
      <c r="H57" s="140" t="s">
        <v>47</v>
      </c>
      <c r="I57" s="15"/>
    </row>
    <row r="58" spans="1:9" ht="25" thickTop="1" thickBot="1" x14ac:dyDescent="0.2">
      <c r="A58" s="158"/>
      <c r="B58" s="161"/>
      <c r="C58" s="24" t="s">
        <v>71</v>
      </c>
      <c r="D58" s="25">
        <v>2</v>
      </c>
      <c r="E58" s="25" t="s">
        <v>47</v>
      </c>
      <c r="F58" s="149"/>
      <c r="G58" s="4"/>
      <c r="H58" s="141"/>
      <c r="I58" s="16"/>
    </row>
    <row r="59" spans="1:9" ht="25" thickTop="1" thickBot="1" x14ac:dyDescent="0.2">
      <c r="A59" s="158"/>
      <c r="B59" s="161"/>
      <c r="C59" s="26" t="s">
        <v>72</v>
      </c>
      <c r="D59" s="27">
        <v>3</v>
      </c>
      <c r="E59" s="27" t="s">
        <v>47</v>
      </c>
      <c r="F59" s="149"/>
      <c r="G59" s="2"/>
      <c r="H59" s="141"/>
      <c r="I59" s="16"/>
    </row>
    <row r="60" spans="1:9" ht="53.25" customHeight="1" thickTop="1" thickBot="1" x14ac:dyDescent="0.2">
      <c r="A60" s="159"/>
      <c r="B60" s="162"/>
      <c r="C60" s="28" t="s">
        <v>73</v>
      </c>
      <c r="D60" s="29">
        <v>4</v>
      </c>
      <c r="E60" s="29" t="s">
        <v>47</v>
      </c>
      <c r="F60" s="150"/>
      <c r="G60" s="10"/>
      <c r="H60" s="142"/>
      <c r="I60" s="17"/>
    </row>
    <row r="61" spans="1:9" ht="25" thickTop="1" thickBot="1" x14ac:dyDescent="0.2">
      <c r="A61" s="157" t="s">
        <v>78</v>
      </c>
      <c r="B61" s="164" t="s">
        <v>79</v>
      </c>
      <c r="C61" s="22" t="s">
        <v>80</v>
      </c>
      <c r="D61" s="23">
        <v>1</v>
      </c>
      <c r="E61" s="23" t="s">
        <v>47</v>
      </c>
      <c r="F61" s="148">
        <v>1</v>
      </c>
      <c r="G61" s="5"/>
      <c r="H61" s="140" t="s">
        <v>47</v>
      </c>
      <c r="I61" s="15"/>
    </row>
    <row r="62" spans="1:9" ht="25" thickTop="1" thickBot="1" x14ac:dyDescent="0.2">
      <c r="A62" s="158"/>
      <c r="B62" s="161"/>
      <c r="C62" s="24" t="s">
        <v>81</v>
      </c>
      <c r="D62" s="25">
        <v>2</v>
      </c>
      <c r="E62" s="25" t="s">
        <v>47</v>
      </c>
      <c r="F62" s="149"/>
      <c r="G62" s="4"/>
      <c r="H62" s="141"/>
      <c r="I62" s="16"/>
    </row>
    <row r="63" spans="1:9" ht="32" thickTop="1" thickBot="1" x14ac:dyDescent="0.2">
      <c r="A63" s="158"/>
      <c r="B63" s="161"/>
      <c r="C63" s="26" t="s">
        <v>82</v>
      </c>
      <c r="D63" s="27">
        <v>3</v>
      </c>
      <c r="E63" s="27" t="s">
        <v>47</v>
      </c>
      <c r="F63" s="149"/>
      <c r="G63" s="2"/>
      <c r="H63" s="141"/>
      <c r="I63" s="16"/>
    </row>
    <row r="64" spans="1:9" ht="36.5" customHeight="1" thickTop="1" thickBot="1" x14ac:dyDescent="0.2">
      <c r="A64" s="159"/>
      <c r="B64" s="162"/>
      <c r="C64" s="28" t="s">
        <v>83</v>
      </c>
      <c r="D64" s="29">
        <v>4</v>
      </c>
      <c r="E64" s="29" t="s">
        <v>47</v>
      </c>
      <c r="F64" s="150"/>
      <c r="G64" s="10"/>
      <c r="H64" s="142"/>
      <c r="I64" s="17"/>
    </row>
    <row r="65" spans="1:9" ht="32" thickTop="1" thickBot="1" x14ac:dyDescent="0.2">
      <c r="A65" s="157" t="s">
        <v>84</v>
      </c>
      <c r="B65" s="164" t="s">
        <v>85</v>
      </c>
      <c r="C65" s="22" t="s">
        <v>86</v>
      </c>
      <c r="D65" s="23">
        <v>1</v>
      </c>
      <c r="E65" s="23" t="s">
        <v>47</v>
      </c>
      <c r="F65" s="148">
        <v>1</v>
      </c>
      <c r="G65" s="5"/>
      <c r="H65" s="140" t="s">
        <v>47</v>
      </c>
      <c r="I65" s="15"/>
    </row>
    <row r="66" spans="1:9" ht="32" thickTop="1" thickBot="1" x14ac:dyDescent="0.2">
      <c r="A66" s="158"/>
      <c r="B66" s="161"/>
      <c r="C66" s="24" t="s">
        <v>87</v>
      </c>
      <c r="D66" s="25">
        <v>2</v>
      </c>
      <c r="E66" s="25" t="s">
        <v>47</v>
      </c>
      <c r="F66" s="149"/>
      <c r="G66" s="4"/>
      <c r="H66" s="141"/>
      <c r="I66" s="16"/>
    </row>
    <row r="67" spans="1:9" ht="47" thickTop="1" thickBot="1" x14ac:dyDescent="0.2">
      <c r="A67" s="158"/>
      <c r="B67" s="161"/>
      <c r="C67" s="26" t="s">
        <v>88</v>
      </c>
      <c r="D67" s="27">
        <v>3</v>
      </c>
      <c r="E67" s="27" t="s">
        <v>47</v>
      </c>
      <c r="F67" s="149"/>
      <c r="G67" s="2"/>
      <c r="H67" s="141"/>
      <c r="I67" s="16"/>
    </row>
    <row r="68" spans="1:9" ht="53" customHeight="1" thickTop="1" thickBot="1" x14ac:dyDescent="0.2">
      <c r="A68" s="159"/>
      <c r="B68" s="162"/>
      <c r="C68" s="28" t="s">
        <v>89</v>
      </c>
      <c r="D68" s="29">
        <v>4</v>
      </c>
      <c r="E68" s="29" t="s">
        <v>47</v>
      </c>
      <c r="F68" s="150"/>
      <c r="G68" s="10"/>
      <c r="H68" s="142"/>
      <c r="I68" s="17"/>
    </row>
    <row r="69" spans="1:9" ht="32" thickTop="1" thickBot="1" x14ac:dyDescent="0.2">
      <c r="A69" s="157" t="s">
        <v>90</v>
      </c>
      <c r="B69" s="164" t="s">
        <v>91</v>
      </c>
      <c r="C69" s="22" t="s">
        <v>86</v>
      </c>
      <c r="D69" s="23">
        <v>1</v>
      </c>
      <c r="E69" s="23" t="s">
        <v>47</v>
      </c>
      <c r="F69" s="148">
        <v>1</v>
      </c>
      <c r="G69" s="5"/>
      <c r="H69" s="140" t="s">
        <v>47</v>
      </c>
      <c r="I69" s="15"/>
    </row>
    <row r="70" spans="1:9" ht="55.25" customHeight="1" thickTop="1" thickBot="1" x14ac:dyDescent="0.2">
      <c r="A70" s="158"/>
      <c r="B70" s="161"/>
      <c r="C70" s="24" t="s">
        <v>92</v>
      </c>
      <c r="D70" s="25">
        <v>2</v>
      </c>
      <c r="E70" s="25" t="s">
        <v>47</v>
      </c>
      <c r="F70" s="149"/>
      <c r="G70" s="4"/>
      <c r="H70" s="141"/>
      <c r="I70" s="16"/>
    </row>
    <row r="71" spans="1:9" ht="72.75" customHeight="1" thickTop="1" thickBot="1" x14ac:dyDescent="0.2">
      <c r="A71" s="158"/>
      <c r="B71" s="161"/>
      <c r="C71" s="26" t="s">
        <v>94</v>
      </c>
      <c r="D71" s="27">
        <v>3</v>
      </c>
      <c r="E71" s="27" t="s">
        <v>47</v>
      </c>
      <c r="F71" s="149"/>
      <c r="G71" s="2"/>
      <c r="H71" s="141"/>
      <c r="I71" s="16"/>
    </row>
    <row r="72" spans="1:9" ht="65" customHeight="1" thickTop="1" thickBot="1" x14ac:dyDescent="0.2">
      <c r="A72" s="159"/>
      <c r="B72" s="162"/>
      <c r="C72" s="28" t="s">
        <v>93</v>
      </c>
      <c r="D72" s="29">
        <v>4</v>
      </c>
      <c r="E72" s="29" t="s">
        <v>47</v>
      </c>
      <c r="F72" s="150"/>
      <c r="G72" s="10"/>
      <c r="H72" s="142"/>
      <c r="I72" s="17"/>
    </row>
    <row r="73" spans="1:9" ht="32" thickTop="1" thickBot="1" x14ac:dyDescent="0.2">
      <c r="A73" s="157" t="s">
        <v>95</v>
      </c>
      <c r="B73" s="160" t="s">
        <v>96</v>
      </c>
      <c r="C73" s="22" t="s">
        <v>86</v>
      </c>
      <c r="D73" s="23">
        <v>1</v>
      </c>
      <c r="E73" s="23" t="s">
        <v>47</v>
      </c>
      <c r="F73" s="148">
        <v>1</v>
      </c>
      <c r="G73" s="5"/>
      <c r="H73" s="140" t="s">
        <v>47</v>
      </c>
      <c r="I73" s="15"/>
    </row>
    <row r="74" spans="1:9" ht="32" thickTop="1" thickBot="1" x14ac:dyDescent="0.2">
      <c r="A74" s="158"/>
      <c r="B74" s="161"/>
      <c r="C74" s="24" t="s">
        <v>97</v>
      </c>
      <c r="D74" s="25">
        <v>2</v>
      </c>
      <c r="E74" s="25" t="s">
        <v>47</v>
      </c>
      <c r="F74" s="149"/>
      <c r="G74" s="4"/>
      <c r="H74" s="141"/>
      <c r="I74" s="16"/>
    </row>
    <row r="75" spans="1:9" ht="32" thickTop="1" thickBot="1" x14ac:dyDescent="0.2">
      <c r="A75" s="158"/>
      <c r="B75" s="161"/>
      <c r="C75" s="26" t="s">
        <v>98</v>
      </c>
      <c r="D75" s="27">
        <v>3</v>
      </c>
      <c r="E75" s="27" t="s">
        <v>47</v>
      </c>
      <c r="F75" s="149"/>
      <c r="G75" s="2"/>
      <c r="H75" s="141"/>
      <c r="I75" s="16"/>
    </row>
    <row r="76" spans="1:9" ht="32" thickTop="1" thickBot="1" x14ac:dyDescent="0.2">
      <c r="A76" s="159"/>
      <c r="B76" s="162"/>
      <c r="C76" s="28" t="s">
        <v>99</v>
      </c>
      <c r="D76" s="29">
        <v>4</v>
      </c>
      <c r="E76" s="29" t="s">
        <v>47</v>
      </c>
      <c r="F76" s="150"/>
      <c r="G76" s="10"/>
      <c r="H76" s="142"/>
      <c r="I76" s="17"/>
    </row>
    <row r="77" spans="1:9" ht="47" thickTop="1" thickBot="1" x14ac:dyDescent="0.2">
      <c r="A77" s="137">
        <v>2.6</v>
      </c>
      <c r="B77" s="163" t="s">
        <v>104</v>
      </c>
      <c r="C77" s="14" t="s">
        <v>100</v>
      </c>
      <c r="D77" s="23">
        <v>1</v>
      </c>
      <c r="E77" s="23">
        <v>1</v>
      </c>
      <c r="F77" s="154">
        <v>1</v>
      </c>
      <c r="G77" s="5"/>
      <c r="H77" s="154">
        <v>1</v>
      </c>
      <c r="I77" s="6"/>
    </row>
    <row r="78" spans="1:9" ht="45" customHeight="1" thickTop="1" thickBot="1" x14ac:dyDescent="0.2">
      <c r="A78" s="138"/>
      <c r="B78" s="118"/>
      <c r="C78" s="3" t="s">
        <v>101</v>
      </c>
      <c r="D78" s="25">
        <v>2</v>
      </c>
      <c r="E78" s="25">
        <v>2</v>
      </c>
      <c r="F78" s="155"/>
      <c r="G78" s="4"/>
      <c r="H78" s="155"/>
      <c r="I78" s="7"/>
    </row>
    <row r="79" spans="1:9" ht="47" thickTop="1" thickBot="1" x14ac:dyDescent="0.2">
      <c r="A79" s="138"/>
      <c r="B79" s="118"/>
      <c r="C79" s="3" t="s">
        <v>102</v>
      </c>
      <c r="D79" s="27">
        <v>3</v>
      </c>
      <c r="E79" s="27">
        <v>3</v>
      </c>
      <c r="F79" s="155"/>
      <c r="G79" s="2"/>
      <c r="H79" s="155"/>
      <c r="I79" s="8"/>
    </row>
    <row r="80" spans="1:9" ht="32" thickTop="1" thickBot="1" x14ac:dyDescent="0.2">
      <c r="A80" s="139"/>
      <c r="B80" s="119"/>
      <c r="C80" s="9" t="s">
        <v>103</v>
      </c>
      <c r="D80" s="29">
        <v>4</v>
      </c>
      <c r="E80" s="29">
        <v>4</v>
      </c>
      <c r="F80" s="156"/>
      <c r="G80" s="10"/>
      <c r="H80" s="156"/>
      <c r="I80" s="11"/>
    </row>
    <row r="81" spans="1:9" ht="62" thickTop="1" thickBot="1" x14ac:dyDescent="0.2">
      <c r="A81" s="137">
        <v>2.7</v>
      </c>
      <c r="B81" s="117" t="s">
        <v>110</v>
      </c>
      <c r="C81" s="14" t="s">
        <v>111</v>
      </c>
      <c r="D81" s="23">
        <v>1</v>
      </c>
      <c r="E81" s="23">
        <v>1</v>
      </c>
      <c r="F81" s="148">
        <v>1</v>
      </c>
      <c r="G81" s="5"/>
      <c r="H81" s="154">
        <v>1</v>
      </c>
      <c r="I81" s="6"/>
    </row>
    <row r="82" spans="1:9" ht="47" thickTop="1" thickBot="1" x14ac:dyDescent="0.2">
      <c r="A82" s="138"/>
      <c r="B82" s="118"/>
      <c r="C82" s="3" t="s">
        <v>112</v>
      </c>
      <c r="D82" s="25">
        <v>2</v>
      </c>
      <c r="E82" s="25">
        <v>2</v>
      </c>
      <c r="F82" s="149"/>
      <c r="G82" s="4"/>
      <c r="H82" s="155"/>
      <c r="I82" s="7"/>
    </row>
    <row r="83" spans="1:9" ht="62" thickTop="1" thickBot="1" x14ac:dyDescent="0.2">
      <c r="A83" s="138"/>
      <c r="B83" s="118"/>
      <c r="C83" s="3" t="s">
        <v>113</v>
      </c>
      <c r="D83" s="27">
        <v>3</v>
      </c>
      <c r="E83" s="27">
        <v>3</v>
      </c>
      <c r="F83" s="149"/>
      <c r="G83" s="2"/>
      <c r="H83" s="155"/>
      <c r="I83" s="8"/>
    </row>
    <row r="84" spans="1:9" ht="77" thickTop="1" thickBot="1" x14ac:dyDescent="0.2">
      <c r="A84" s="139"/>
      <c r="B84" s="119"/>
      <c r="C84" s="9" t="s">
        <v>114</v>
      </c>
      <c r="D84" s="29">
        <v>4</v>
      </c>
      <c r="E84" s="29">
        <v>4</v>
      </c>
      <c r="F84" s="150"/>
      <c r="G84" s="10"/>
      <c r="H84" s="156"/>
      <c r="I84" s="11"/>
    </row>
    <row r="85" spans="1:9" ht="32" thickTop="1" thickBot="1" x14ac:dyDescent="0.2">
      <c r="A85" s="137">
        <v>2.8</v>
      </c>
      <c r="B85" s="117" t="s">
        <v>105</v>
      </c>
      <c r="C85" s="14" t="s">
        <v>106</v>
      </c>
      <c r="D85" s="23">
        <v>1</v>
      </c>
      <c r="E85" s="23" t="s">
        <v>47</v>
      </c>
      <c r="F85" s="148">
        <v>1</v>
      </c>
      <c r="G85" s="5"/>
      <c r="H85" s="140" t="s">
        <v>47</v>
      </c>
      <c r="I85" s="15"/>
    </row>
    <row r="86" spans="1:9" ht="92" thickTop="1" thickBot="1" x14ac:dyDescent="0.2">
      <c r="A86" s="138"/>
      <c r="B86" s="118"/>
      <c r="C86" s="3" t="s">
        <v>107</v>
      </c>
      <c r="D86" s="25">
        <v>2</v>
      </c>
      <c r="E86" s="25" t="s">
        <v>47</v>
      </c>
      <c r="F86" s="149"/>
      <c r="G86" s="4"/>
      <c r="H86" s="141"/>
      <c r="I86" s="16"/>
    </row>
    <row r="87" spans="1:9" ht="47" thickTop="1" thickBot="1" x14ac:dyDescent="0.2">
      <c r="A87" s="138"/>
      <c r="B87" s="118"/>
      <c r="C87" s="3" t="s">
        <v>108</v>
      </c>
      <c r="D87" s="27">
        <v>3</v>
      </c>
      <c r="E87" s="27" t="s">
        <v>47</v>
      </c>
      <c r="F87" s="149"/>
      <c r="G87" s="2"/>
      <c r="H87" s="141"/>
      <c r="I87" s="16"/>
    </row>
    <row r="88" spans="1:9" ht="47" thickTop="1" thickBot="1" x14ac:dyDescent="0.2">
      <c r="A88" s="139"/>
      <c r="B88" s="119"/>
      <c r="C88" s="9" t="s">
        <v>109</v>
      </c>
      <c r="D88" s="29">
        <v>4</v>
      </c>
      <c r="E88" s="29" t="s">
        <v>47</v>
      </c>
      <c r="F88" s="150"/>
      <c r="G88" s="10"/>
      <c r="H88" s="142"/>
      <c r="I88" s="17"/>
    </row>
    <row r="89" spans="1:9" ht="77" thickTop="1" thickBot="1" x14ac:dyDescent="0.2">
      <c r="A89" s="137">
        <v>2.9</v>
      </c>
      <c r="B89" s="117" t="s">
        <v>115</v>
      </c>
      <c r="C89" s="14" t="s">
        <v>116</v>
      </c>
      <c r="D89" s="23">
        <v>1</v>
      </c>
      <c r="E89" s="23" t="s">
        <v>47</v>
      </c>
      <c r="F89" s="148">
        <v>1</v>
      </c>
      <c r="G89" s="5"/>
      <c r="H89" s="140" t="s">
        <v>47</v>
      </c>
      <c r="I89" s="15"/>
    </row>
    <row r="90" spans="1:9" ht="92" thickTop="1" thickBot="1" x14ac:dyDescent="0.2">
      <c r="A90" s="138"/>
      <c r="B90" s="118"/>
      <c r="C90" s="3" t="s">
        <v>117</v>
      </c>
      <c r="D90" s="25">
        <v>2</v>
      </c>
      <c r="E90" s="25" t="s">
        <v>47</v>
      </c>
      <c r="F90" s="149"/>
      <c r="G90" s="4"/>
      <c r="H90" s="141"/>
      <c r="I90" s="16"/>
    </row>
    <row r="91" spans="1:9" ht="62" thickTop="1" thickBot="1" x14ac:dyDescent="0.2">
      <c r="A91" s="138"/>
      <c r="B91" s="118"/>
      <c r="C91" s="3" t="s">
        <v>118</v>
      </c>
      <c r="D91" s="27">
        <v>3</v>
      </c>
      <c r="E91" s="27" t="s">
        <v>47</v>
      </c>
      <c r="F91" s="149"/>
      <c r="G91" s="2"/>
      <c r="H91" s="141"/>
      <c r="I91" s="16"/>
    </row>
    <row r="92" spans="1:9" ht="92" thickTop="1" thickBot="1" x14ac:dyDescent="0.2">
      <c r="A92" s="139"/>
      <c r="B92" s="119"/>
      <c r="C92" s="9" t="s">
        <v>119</v>
      </c>
      <c r="D92" s="29">
        <v>4</v>
      </c>
      <c r="E92" s="29" t="s">
        <v>47</v>
      </c>
      <c r="F92" s="150"/>
      <c r="G92" s="10"/>
      <c r="H92" s="142"/>
      <c r="I92" s="17"/>
    </row>
    <row r="93" spans="1:9" ht="47" thickTop="1" thickBot="1" x14ac:dyDescent="0.2">
      <c r="A93" s="151">
        <v>2.1</v>
      </c>
      <c r="B93" s="117" t="s">
        <v>120</v>
      </c>
      <c r="C93" s="14" t="s">
        <v>121</v>
      </c>
      <c r="D93" s="23">
        <v>1</v>
      </c>
      <c r="E93" s="23">
        <v>1</v>
      </c>
      <c r="F93" s="148">
        <v>1</v>
      </c>
      <c r="G93" s="5"/>
      <c r="H93" s="154">
        <v>1</v>
      </c>
      <c r="I93" s="6"/>
    </row>
    <row r="94" spans="1:9" ht="122" thickTop="1" thickBot="1" x14ac:dyDescent="0.2">
      <c r="A94" s="152"/>
      <c r="B94" s="118"/>
      <c r="C94" s="3" t="s">
        <v>122</v>
      </c>
      <c r="D94" s="25">
        <v>2</v>
      </c>
      <c r="E94" s="25">
        <v>2</v>
      </c>
      <c r="F94" s="149"/>
      <c r="G94" s="4"/>
      <c r="H94" s="155"/>
      <c r="I94" s="7"/>
    </row>
    <row r="95" spans="1:9" ht="72" customHeight="1" thickTop="1" thickBot="1" x14ac:dyDescent="0.2">
      <c r="A95" s="152"/>
      <c r="B95" s="118"/>
      <c r="C95" s="3" t="s">
        <v>123</v>
      </c>
      <c r="D95" s="27">
        <v>3</v>
      </c>
      <c r="E95" s="27">
        <v>3</v>
      </c>
      <c r="F95" s="149"/>
      <c r="G95" s="2"/>
      <c r="H95" s="155"/>
      <c r="I95" s="8"/>
    </row>
    <row r="96" spans="1:9" ht="76.5" customHeight="1" thickTop="1" thickBot="1" x14ac:dyDescent="0.2">
      <c r="A96" s="153"/>
      <c r="B96" s="119"/>
      <c r="C96" s="9" t="s">
        <v>124</v>
      </c>
      <c r="D96" s="29">
        <v>4</v>
      </c>
      <c r="E96" s="29">
        <v>4</v>
      </c>
      <c r="F96" s="150"/>
      <c r="G96" s="10"/>
      <c r="H96" s="156"/>
      <c r="I96" s="11"/>
    </row>
    <row r="97" spans="1:9" ht="51.5" customHeight="1" thickTop="1" thickBot="1" x14ac:dyDescent="0.2">
      <c r="A97" s="143" t="s">
        <v>125</v>
      </c>
      <c r="B97" s="144"/>
      <c r="C97" s="145"/>
      <c r="D97" s="146" t="s">
        <v>49</v>
      </c>
      <c r="E97" s="147"/>
      <c r="F97" s="20">
        <f>AVERAGE(F37:F96)</f>
        <v>1</v>
      </c>
      <c r="G97" s="21" t="s">
        <v>50</v>
      </c>
      <c r="H97" s="20">
        <f>AVERAGE(H12,H16,H20,H41,H45,H77,H81,H93)</f>
        <v>1</v>
      </c>
    </row>
    <row r="98" spans="1:9" ht="15" thickTop="1" x14ac:dyDescent="0.15"/>
    <row r="99" spans="1:9" ht="15" thickBot="1" x14ac:dyDescent="0.2"/>
    <row r="100" spans="1:9" ht="16" thickTop="1" thickBot="1" x14ac:dyDescent="0.2">
      <c r="A100" s="136" t="s">
        <v>0</v>
      </c>
      <c r="B100" s="136" t="s">
        <v>1</v>
      </c>
      <c r="C100" s="133" t="s">
        <v>2</v>
      </c>
      <c r="D100" s="136" t="s">
        <v>17</v>
      </c>
      <c r="E100" s="136"/>
      <c r="F100" s="131" t="s">
        <v>22</v>
      </c>
      <c r="G100" s="133" t="s">
        <v>4</v>
      </c>
      <c r="H100" s="131" t="s">
        <v>24</v>
      </c>
      <c r="I100" s="133" t="s">
        <v>25</v>
      </c>
    </row>
    <row r="101" spans="1:9" ht="16" thickTop="1" thickBot="1" x14ac:dyDescent="0.2">
      <c r="A101" s="136"/>
      <c r="B101" s="136"/>
      <c r="C101" s="134"/>
      <c r="D101" s="12" t="s">
        <v>3</v>
      </c>
      <c r="E101" s="12" t="s">
        <v>23</v>
      </c>
      <c r="F101" s="132"/>
      <c r="G101" s="134"/>
      <c r="H101" s="132"/>
      <c r="I101" s="134"/>
    </row>
    <row r="102" spans="1:9" ht="16" thickTop="1" thickBot="1" x14ac:dyDescent="0.2">
      <c r="A102" s="34" t="s">
        <v>126</v>
      </c>
      <c r="B102" s="135" t="s">
        <v>127</v>
      </c>
      <c r="C102" s="135"/>
      <c r="D102" s="135"/>
      <c r="E102" s="135"/>
      <c r="F102" s="135"/>
      <c r="G102" s="135"/>
      <c r="H102" s="135"/>
      <c r="I102" s="135"/>
    </row>
    <row r="103" spans="1:9" ht="61.5" customHeight="1" thickTop="1" thickBot="1" x14ac:dyDescent="0.2">
      <c r="A103" s="114">
        <v>3.1</v>
      </c>
      <c r="B103" s="117" t="s">
        <v>128</v>
      </c>
      <c r="C103" s="14" t="s">
        <v>132</v>
      </c>
      <c r="D103" s="23">
        <v>1</v>
      </c>
      <c r="E103" s="23">
        <v>1</v>
      </c>
      <c r="F103" s="120">
        <v>1</v>
      </c>
      <c r="G103" s="5"/>
      <c r="H103" s="123">
        <v>1</v>
      </c>
      <c r="I103" s="6"/>
    </row>
    <row r="104" spans="1:9" ht="56" customHeight="1" thickTop="1" thickBot="1" x14ac:dyDescent="0.2">
      <c r="A104" s="115"/>
      <c r="B104" s="118"/>
      <c r="C104" s="3" t="s">
        <v>131</v>
      </c>
      <c r="D104" s="25">
        <v>2</v>
      </c>
      <c r="E104" s="25">
        <v>2</v>
      </c>
      <c r="F104" s="121"/>
      <c r="G104" s="4"/>
      <c r="H104" s="124"/>
      <c r="I104" s="7"/>
    </row>
    <row r="105" spans="1:9" ht="60" customHeight="1" thickTop="1" thickBot="1" x14ac:dyDescent="0.2">
      <c r="A105" s="115"/>
      <c r="B105" s="118"/>
      <c r="C105" s="3" t="s">
        <v>130</v>
      </c>
      <c r="D105" s="27">
        <v>3</v>
      </c>
      <c r="E105" s="27">
        <v>3</v>
      </c>
      <c r="F105" s="121"/>
      <c r="G105" s="2"/>
      <c r="H105" s="124"/>
      <c r="I105" s="8"/>
    </row>
    <row r="106" spans="1:9" ht="87" customHeight="1" thickTop="1" thickBot="1" x14ac:dyDescent="0.2">
      <c r="A106" s="116"/>
      <c r="B106" s="119"/>
      <c r="C106" s="9" t="s">
        <v>129</v>
      </c>
      <c r="D106" s="29">
        <v>4</v>
      </c>
      <c r="E106" s="29">
        <v>4</v>
      </c>
      <c r="F106" s="122"/>
      <c r="G106" s="10"/>
      <c r="H106" s="125"/>
      <c r="I106" s="11"/>
    </row>
    <row r="107" spans="1:9" ht="62" thickTop="1" thickBot="1" x14ac:dyDescent="0.2">
      <c r="A107" s="114">
        <v>3.2</v>
      </c>
      <c r="B107" s="117" t="s">
        <v>133</v>
      </c>
      <c r="C107" s="14" t="s">
        <v>134</v>
      </c>
      <c r="D107" s="23">
        <v>1</v>
      </c>
      <c r="E107" s="23">
        <v>1</v>
      </c>
      <c r="F107" s="120">
        <v>1</v>
      </c>
      <c r="G107" s="5"/>
      <c r="H107" s="123">
        <v>1</v>
      </c>
      <c r="I107" s="6"/>
    </row>
    <row r="108" spans="1:9" ht="62" thickTop="1" thickBot="1" x14ac:dyDescent="0.2">
      <c r="A108" s="115"/>
      <c r="B108" s="118"/>
      <c r="C108" s="3" t="s">
        <v>135</v>
      </c>
      <c r="D108" s="25">
        <v>2</v>
      </c>
      <c r="E108" s="25">
        <v>2</v>
      </c>
      <c r="F108" s="121"/>
      <c r="G108" s="4"/>
      <c r="H108" s="124"/>
      <c r="I108" s="7"/>
    </row>
    <row r="109" spans="1:9" ht="62" thickTop="1" thickBot="1" x14ac:dyDescent="0.2">
      <c r="A109" s="115"/>
      <c r="B109" s="118"/>
      <c r="C109" s="3" t="s">
        <v>136</v>
      </c>
      <c r="D109" s="27">
        <v>3</v>
      </c>
      <c r="E109" s="27">
        <v>3</v>
      </c>
      <c r="F109" s="121"/>
      <c r="G109" s="2"/>
      <c r="H109" s="124"/>
      <c r="I109" s="8"/>
    </row>
    <row r="110" spans="1:9" ht="77" thickTop="1" thickBot="1" x14ac:dyDescent="0.2">
      <c r="A110" s="116"/>
      <c r="B110" s="119"/>
      <c r="C110" s="9" t="s">
        <v>137</v>
      </c>
      <c r="D110" s="29">
        <v>4</v>
      </c>
      <c r="E110" s="29">
        <v>4</v>
      </c>
      <c r="F110" s="122"/>
      <c r="G110" s="10"/>
      <c r="H110" s="125"/>
      <c r="I110" s="11"/>
    </row>
    <row r="111" spans="1:9" ht="47" thickTop="1" thickBot="1" x14ac:dyDescent="0.2">
      <c r="A111" s="114">
        <v>3.3</v>
      </c>
      <c r="B111" s="117" t="s">
        <v>138</v>
      </c>
      <c r="C111" s="14" t="s">
        <v>142</v>
      </c>
      <c r="D111" s="23">
        <v>1</v>
      </c>
      <c r="E111" s="23">
        <v>1</v>
      </c>
      <c r="F111" s="120">
        <v>1</v>
      </c>
      <c r="G111" s="5"/>
      <c r="H111" s="123">
        <v>1</v>
      </c>
      <c r="I111" s="6"/>
    </row>
    <row r="112" spans="1:9" ht="62" thickTop="1" thickBot="1" x14ac:dyDescent="0.2">
      <c r="A112" s="115"/>
      <c r="B112" s="118"/>
      <c r="C112" s="3" t="s">
        <v>139</v>
      </c>
      <c r="D112" s="25">
        <v>2</v>
      </c>
      <c r="E112" s="25">
        <v>2</v>
      </c>
      <c r="F112" s="121"/>
      <c r="G112" s="4"/>
      <c r="H112" s="124"/>
      <c r="I112" s="7"/>
    </row>
    <row r="113" spans="1:9" ht="47" thickTop="1" thickBot="1" x14ac:dyDescent="0.2">
      <c r="A113" s="115"/>
      <c r="B113" s="118"/>
      <c r="C113" s="3" t="s">
        <v>140</v>
      </c>
      <c r="D113" s="27">
        <v>3</v>
      </c>
      <c r="E113" s="27">
        <v>3</v>
      </c>
      <c r="F113" s="121"/>
      <c r="G113" s="2"/>
      <c r="H113" s="124"/>
      <c r="I113" s="8"/>
    </row>
    <row r="114" spans="1:9" ht="47" thickTop="1" thickBot="1" x14ac:dyDescent="0.2">
      <c r="A114" s="116"/>
      <c r="B114" s="119"/>
      <c r="C114" s="9" t="s">
        <v>141</v>
      </c>
      <c r="D114" s="29">
        <v>4</v>
      </c>
      <c r="E114" s="29">
        <v>4</v>
      </c>
      <c r="F114" s="122"/>
      <c r="G114" s="10"/>
      <c r="H114" s="125"/>
      <c r="I114" s="11"/>
    </row>
    <row r="115" spans="1:9" ht="62" thickTop="1" thickBot="1" x14ac:dyDescent="0.2">
      <c r="A115" s="114">
        <v>3.4</v>
      </c>
      <c r="B115" s="117" t="s">
        <v>143</v>
      </c>
      <c r="C115" s="14" t="s">
        <v>144</v>
      </c>
      <c r="D115" s="23">
        <v>1</v>
      </c>
      <c r="E115" s="23">
        <v>1</v>
      </c>
      <c r="F115" s="120">
        <v>1</v>
      </c>
      <c r="G115" s="5"/>
      <c r="H115" s="123">
        <v>1</v>
      </c>
      <c r="I115" s="6"/>
    </row>
    <row r="116" spans="1:9" ht="77" thickTop="1" thickBot="1" x14ac:dyDescent="0.2">
      <c r="A116" s="115"/>
      <c r="B116" s="118"/>
      <c r="C116" s="3" t="s">
        <v>145</v>
      </c>
      <c r="D116" s="25">
        <v>2</v>
      </c>
      <c r="E116" s="25">
        <v>2</v>
      </c>
      <c r="F116" s="121"/>
      <c r="G116" s="4"/>
      <c r="H116" s="124"/>
      <c r="I116" s="7"/>
    </row>
    <row r="117" spans="1:9" ht="47" thickTop="1" thickBot="1" x14ac:dyDescent="0.2">
      <c r="A117" s="115"/>
      <c r="B117" s="118"/>
      <c r="C117" s="3" t="s">
        <v>146</v>
      </c>
      <c r="D117" s="27">
        <v>3</v>
      </c>
      <c r="E117" s="27">
        <v>3</v>
      </c>
      <c r="F117" s="121"/>
      <c r="G117" s="2"/>
      <c r="H117" s="124"/>
      <c r="I117" s="8"/>
    </row>
    <row r="118" spans="1:9" ht="62" thickTop="1" thickBot="1" x14ac:dyDescent="0.2">
      <c r="A118" s="116"/>
      <c r="B118" s="119"/>
      <c r="C118" s="9" t="s">
        <v>147</v>
      </c>
      <c r="D118" s="29">
        <v>4</v>
      </c>
      <c r="E118" s="29">
        <v>4</v>
      </c>
      <c r="F118" s="122"/>
      <c r="G118" s="10"/>
      <c r="H118" s="125"/>
      <c r="I118" s="11"/>
    </row>
    <row r="119" spans="1:9" ht="38.25" customHeight="1" thickTop="1" thickBot="1" x14ac:dyDescent="0.2">
      <c r="A119" s="137">
        <v>3.5</v>
      </c>
      <c r="B119" s="117" t="s">
        <v>148</v>
      </c>
      <c r="C119" s="14" t="s">
        <v>149</v>
      </c>
      <c r="D119" s="23">
        <v>1</v>
      </c>
      <c r="E119" s="23" t="s">
        <v>47</v>
      </c>
      <c r="F119" s="120">
        <v>1</v>
      </c>
      <c r="G119" s="5"/>
      <c r="H119" s="140" t="s">
        <v>47</v>
      </c>
      <c r="I119" s="15"/>
    </row>
    <row r="120" spans="1:9" ht="58.5" customHeight="1" thickTop="1" thickBot="1" x14ac:dyDescent="0.2">
      <c r="A120" s="138"/>
      <c r="B120" s="118"/>
      <c r="C120" s="3" t="s">
        <v>150</v>
      </c>
      <c r="D120" s="25">
        <v>2</v>
      </c>
      <c r="E120" s="25" t="s">
        <v>47</v>
      </c>
      <c r="F120" s="121"/>
      <c r="G120" s="4"/>
      <c r="H120" s="141"/>
      <c r="I120" s="16"/>
    </row>
    <row r="121" spans="1:9" ht="92" customHeight="1" thickTop="1" thickBot="1" x14ac:dyDescent="0.2">
      <c r="A121" s="138"/>
      <c r="B121" s="118"/>
      <c r="C121" s="3" t="s">
        <v>151</v>
      </c>
      <c r="D121" s="27">
        <v>3</v>
      </c>
      <c r="E121" s="27" t="s">
        <v>47</v>
      </c>
      <c r="F121" s="121"/>
      <c r="G121" s="2"/>
      <c r="H121" s="141"/>
      <c r="I121" s="16"/>
    </row>
    <row r="122" spans="1:9" ht="99" customHeight="1" thickTop="1" thickBot="1" x14ac:dyDescent="0.2">
      <c r="A122" s="139"/>
      <c r="B122" s="119"/>
      <c r="C122" s="9" t="s">
        <v>152</v>
      </c>
      <c r="D122" s="29">
        <v>4</v>
      </c>
      <c r="E122" s="29" t="s">
        <v>47</v>
      </c>
      <c r="F122" s="122"/>
      <c r="G122" s="10"/>
      <c r="H122" s="142"/>
      <c r="I122" s="17"/>
    </row>
    <row r="123" spans="1:9" ht="32" thickTop="1" thickBot="1" x14ac:dyDescent="0.2">
      <c r="A123" s="137">
        <v>3.6</v>
      </c>
      <c r="B123" s="117" t="s">
        <v>153</v>
      </c>
      <c r="C123" s="14" t="s">
        <v>154</v>
      </c>
      <c r="D123" s="23">
        <v>1</v>
      </c>
      <c r="E123" s="23" t="s">
        <v>47</v>
      </c>
      <c r="F123" s="120">
        <v>1</v>
      </c>
      <c r="G123" s="5"/>
      <c r="H123" s="140" t="s">
        <v>47</v>
      </c>
      <c r="I123" s="15"/>
    </row>
    <row r="124" spans="1:9" ht="62" thickTop="1" thickBot="1" x14ac:dyDescent="0.2">
      <c r="A124" s="138"/>
      <c r="B124" s="118"/>
      <c r="C124" s="3" t="s">
        <v>155</v>
      </c>
      <c r="D124" s="25">
        <v>2</v>
      </c>
      <c r="E124" s="25" t="s">
        <v>47</v>
      </c>
      <c r="F124" s="121"/>
      <c r="G124" s="4"/>
      <c r="H124" s="141"/>
      <c r="I124" s="16"/>
    </row>
    <row r="125" spans="1:9" ht="47" thickTop="1" thickBot="1" x14ac:dyDescent="0.2">
      <c r="A125" s="138"/>
      <c r="B125" s="118"/>
      <c r="C125" s="3" t="s">
        <v>156</v>
      </c>
      <c r="D125" s="27">
        <v>3</v>
      </c>
      <c r="E125" s="27" t="s">
        <v>47</v>
      </c>
      <c r="F125" s="121"/>
      <c r="G125" s="2"/>
      <c r="H125" s="141"/>
      <c r="I125" s="16"/>
    </row>
    <row r="126" spans="1:9" ht="62" thickTop="1" thickBot="1" x14ac:dyDescent="0.2">
      <c r="A126" s="139"/>
      <c r="B126" s="119"/>
      <c r="C126" s="9" t="s">
        <v>157</v>
      </c>
      <c r="D126" s="29">
        <v>4</v>
      </c>
      <c r="E126" s="29" t="s">
        <v>47</v>
      </c>
      <c r="F126" s="122"/>
      <c r="G126" s="10"/>
      <c r="H126" s="142"/>
      <c r="I126" s="17"/>
    </row>
    <row r="127" spans="1:9" ht="62" thickTop="1" thickBot="1" x14ac:dyDescent="0.2">
      <c r="A127" s="114">
        <v>3.7</v>
      </c>
      <c r="B127" s="117" t="s">
        <v>158</v>
      </c>
      <c r="C127" s="14" t="s">
        <v>159</v>
      </c>
      <c r="D127" s="23">
        <v>1</v>
      </c>
      <c r="E127" s="23">
        <v>1</v>
      </c>
      <c r="F127" s="120">
        <v>1</v>
      </c>
      <c r="G127" s="5"/>
      <c r="H127" s="123">
        <v>1</v>
      </c>
      <c r="I127" s="6"/>
    </row>
    <row r="128" spans="1:9" ht="32" thickTop="1" thickBot="1" x14ac:dyDescent="0.2">
      <c r="A128" s="115"/>
      <c r="B128" s="118"/>
      <c r="C128" s="3" t="s">
        <v>160</v>
      </c>
      <c r="D128" s="25">
        <v>2</v>
      </c>
      <c r="E128" s="25">
        <v>2</v>
      </c>
      <c r="F128" s="121"/>
      <c r="G128" s="4"/>
      <c r="H128" s="124"/>
      <c r="I128" s="7"/>
    </row>
    <row r="129" spans="1:9" ht="122" thickTop="1" thickBot="1" x14ac:dyDescent="0.2">
      <c r="A129" s="115"/>
      <c r="B129" s="118"/>
      <c r="C129" s="3" t="s">
        <v>161</v>
      </c>
      <c r="D129" s="27">
        <v>3</v>
      </c>
      <c r="E129" s="27">
        <v>3</v>
      </c>
      <c r="F129" s="121"/>
      <c r="G129" s="2"/>
      <c r="H129" s="124"/>
      <c r="I129" s="8"/>
    </row>
    <row r="130" spans="1:9" ht="107" thickTop="1" thickBot="1" x14ac:dyDescent="0.2">
      <c r="A130" s="116"/>
      <c r="B130" s="119"/>
      <c r="C130" s="9" t="s">
        <v>162</v>
      </c>
      <c r="D130" s="29">
        <v>4</v>
      </c>
      <c r="E130" s="29">
        <v>4</v>
      </c>
      <c r="F130" s="122"/>
      <c r="G130" s="10"/>
      <c r="H130" s="125"/>
      <c r="I130" s="11"/>
    </row>
    <row r="131" spans="1:9" ht="60" customHeight="1" thickTop="1" thickBot="1" x14ac:dyDescent="0.2">
      <c r="A131" s="126" t="s">
        <v>163</v>
      </c>
      <c r="B131" s="127"/>
      <c r="C131" s="128"/>
      <c r="D131" s="129" t="s">
        <v>49</v>
      </c>
      <c r="E131" s="130"/>
      <c r="F131" s="35">
        <f>AVERAGE(F103:F130)</f>
        <v>1</v>
      </c>
      <c r="G131" s="36" t="s">
        <v>50</v>
      </c>
      <c r="H131" s="35">
        <f>AVERAGE(H103,H107,H111,H115,H127)</f>
        <v>1</v>
      </c>
    </row>
    <row r="132" spans="1:9" ht="15" thickTop="1" x14ac:dyDescent="0.15"/>
    <row r="133" spans="1:9" ht="15" thickBot="1" x14ac:dyDescent="0.2"/>
    <row r="134" spans="1:9" ht="16" thickTop="1" thickBot="1" x14ac:dyDescent="0.2">
      <c r="A134" s="136" t="s">
        <v>0</v>
      </c>
      <c r="B134" s="136" t="s">
        <v>1</v>
      </c>
      <c r="C134" s="133" t="s">
        <v>2</v>
      </c>
      <c r="D134" s="136" t="s">
        <v>17</v>
      </c>
      <c r="E134" s="136"/>
      <c r="F134" s="131" t="s">
        <v>22</v>
      </c>
      <c r="G134" s="133" t="s">
        <v>4</v>
      </c>
      <c r="H134" s="131" t="s">
        <v>24</v>
      </c>
      <c r="I134" s="133" t="s">
        <v>25</v>
      </c>
    </row>
    <row r="135" spans="1:9" ht="16" thickTop="1" thickBot="1" x14ac:dyDescent="0.2">
      <c r="A135" s="136"/>
      <c r="B135" s="136"/>
      <c r="C135" s="134"/>
      <c r="D135" s="12" t="s">
        <v>3</v>
      </c>
      <c r="E135" s="12" t="s">
        <v>23</v>
      </c>
      <c r="F135" s="132"/>
      <c r="G135" s="134"/>
      <c r="H135" s="132"/>
      <c r="I135" s="134"/>
    </row>
    <row r="136" spans="1:9" ht="16" thickTop="1" thickBot="1" x14ac:dyDescent="0.2">
      <c r="A136" s="34" t="s">
        <v>164</v>
      </c>
      <c r="B136" s="135" t="s">
        <v>165</v>
      </c>
      <c r="C136" s="135"/>
      <c r="D136" s="135"/>
      <c r="E136" s="135"/>
      <c r="F136" s="135"/>
      <c r="G136" s="135"/>
      <c r="H136" s="135"/>
      <c r="I136" s="135"/>
    </row>
    <row r="137" spans="1:9" ht="32" thickTop="1" thickBot="1" x14ac:dyDescent="0.2">
      <c r="A137" s="114">
        <v>4.0999999999999996</v>
      </c>
      <c r="B137" s="117" t="s">
        <v>166</v>
      </c>
      <c r="C137" s="14" t="s">
        <v>167</v>
      </c>
      <c r="D137" s="23">
        <v>1</v>
      </c>
      <c r="E137" s="23">
        <v>1</v>
      </c>
      <c r="F137" s="120">
        <v>1</v>
      </c>
      <c r="G137" s="5"/>
      <c r="H137" s="123">
        <v>1</v>
      </c>
      <c r="I137" s="6"/>
    </row>
    <row r="138" spans="1:9" ht="47" thickTop="1" thickBot="1" x14ac:dyDescent="0.2">
      <c r="A138" s="115"/>
      <c r="B138" s="118"/>
      <c r="C138" s="3" t="s">
        <v>168</v>
      </c>
      <c r="D138" s="25">
        <v>2</v>
      </c>
      <c r="E138" s="25">
        <v>2</v>
      </c>
      <c r="F138" s="121"/>
      <c r="G138" s="4"/>
      <c r="H138" s="124"/>
      <c r="I138" s="7"/>
    </row>
    <row r="139" spans="1:9" ht="122" thickTop="1" thickBot="1" x14ac:dyDescent="0.2">
      <c r="A139" s="115"/>
      <c r="B139" s="118"/>
      <c r="C139" s="3" t="s">
        <v>169</v>
      </c>
      <c r="D139" s="27">
        <v>3</v>
      </c>
      <c r="E139" s="27">
        <v>3</v>
      </c>
      <c r="F139" s="121"/>
      <c r="G139" s="2"/>
      <c r="H139" s="124"/>
      <c r="I139" s="8"/>
    </row>
    <row r="140" spans="1:9" ht="77" thickTop="1" thickBot="1" x14ac:dyDescent="0.2">
      <c r="A140" s="116"/>
      <c r="B140" s="119"/>
      <c r="C140" s="9" t="s">
        <v>170</v>
      </c>
      <c r="D140" s="29">
        <v>4</v>
      </c>
      <c r="E140" s="29">
        <v>4</v>
      </c>
      <c r="F140" s="122"/>
      <c r="G140" s="10"/>
      <c r="H140" s="125"/>
      <c r="I140" s="11"/>
    </row>
    <row r="141" spans="1:9" ht="47" thickTop="1" thickBot="1" x14ac:dyDescent="0.2">
      <c r="A141" s="114">
        <v>4.2</v>
      </c>
      <c r="B141" s="117" t="s">
        <v>171</v>
      </c>
      <c r="C141" s="14" t="s">
        <v>172</v>
      </c>
      <c r="D141" s="23">
        <v>1</v>
      </c>
      <c r="E141" s="23">
        <v>1</v>
      </c>
      <c r="F141" s="120">
        <v>1</v>
      </c>
      <c r="G141" s="5"/>
      <c r="H141" s="123">
        <v>1</v>
      </c>
      <c r="I141" s="6"/>
    </row>
    <row r="142" spans="1:9" ht="32" thickTop="1" thickBot="1" x14ac:dyDescent="0.2">
      <c r="A142" s="115"/>
      <c r="B142" s="118"/>
      <c r="C142" s="3" t="s">
        <v>173</v>
      </c>
      <c r="D142" s="25">
        <v>2</v>
      </c>
      <c r="E142" s="25">
        <v>2</v>
      </c>
      <c r="F142" s="121"/>
      <c r="G142" s="4"/>
      <c r="H142" s="124"/>
      <c r="I142" s="7"/>
    </row>
    <row r="143" spans="1:9" ht="32" thickTop="1" thickBot="1" x14ac:dyDescent="0.2">
      <c r="A143" s="115"/>
      <c r="B143" s="118"/>
      <c r="C143" s="3" t="s">
        <v>174</v>
      </c>
      <c r="D143" s="27">
        <v>3</v>
      </c>
      <c r="E143" s="27">
        <v>3</v>
      </c>
      <c r="F143" s="121"/>
      <c r="G143" s="2"/>
      <c r="H143" s="124"/>
      <c r="I143" s="8"/>
    </row>
    <row r="144" spans="1:9" ht="47" thickTop="1" thickBot="1" x14ac:dyDescent="0.2">
      <c r="A144" s="116"/>
      <c r="B144" s="119"/>
      <c r="C144" s="9" t="s">
        <v>175</v>
      </c>
      <c r="D144" s="29">
        <v>4</v>
      </c>
      <c r="E144" s="29">
        <v>4</v>
      </c>
      <c r="F144" s="122"/>
      <c r="G144" s="10"/>
      <c r="H144" s="125"/>
      <c r="I144" s="11"/>
    </row>
    <row r="145" spans="1:9" ht="54.75" customHeight="1" thickTop="1" thickBot="1" x14ac:dyDescent="0.2">
      <c r="A145" s="126" t="s">
        <v>176</v>
      </c>
      <c r="B145" s="127"/>
      <c r="C145" s="128"/>
      <c r="D145" s="129" t="s">
        <v>49</v>
      </c>
      <c r="E145" s="130"/>
      <c r="F145" s="35">
        <f>AVERAGE(F137:F144)</f>
        <v>1</v>
      </c>
      <c r="G145" s="36" t="s">
        <v>50</v>
      </c>
      <c r="H145" s="35">
        <f>AVERAGE(H137:H144)</f>
        <v>1</v>
      </c>
    </row>
    <row r="146" spans="1:9" ht="15" thickTop="1" x14ac:dyDescent="0.15"/>
    <row r="148" spans="1:9" ht="19" thickBot="1" x14ac:dyDescent="0.25">
      <c r="C148" s="18" t="s">
        <v>179</v>
      </c>
    </row>
    <row r="149" spans="1:9" ht="40.5" customHeight="1" thickTop="1" thickBot="1" x14ac:dyDescent="0.2">
      <c r="C149" s="37" t="s">
        <v>0</v>
      </c>
      <c r="D149" s="37" t="s">
        <v>177</v>
      </c>
      <c r="E149" s="37" t="s">
        <v>180</v>
      </c>
      <c r="F149" s="38" t="s">
        <v>178</v>
      </c>
      <c r="G149" s="37" t="s">
        <v>181</v>
      </c>
      <c r="I149" s="46" t="s">
        <v>182</v>
      </c>
    </row>
    <row r="150" spans="1:9" ht="18" thickTop="1" thickBot="1" x14ac:dyDescent="0.2">
      <c r="C150" s="43" t="s">
        <v>5</v>
      </c>
      <c r="D150" s="44">
        <f>F32</f>
        <v>1</v>
      </c>
      <c r="E150" s="45">
        <v>0.35</v>
      </c>
      <c r="F150" s="44">
        <f>D150*E150</f>
        <v>0.35</v>
      </c>
      <c r="G150" s="112">
        <f>AVERAGE(F150:F153)</f>
        <v>0.25</v>
      </c>
      <c r="I150" s="50" t="s">
        <v>185</v>
      </c>
    </row>
    <row r="151" spans="1:9" ht="17" thickBot="1" x14ac:dyDescent="0.2">
      <c r="C151" s="39" t="s">
        <v>51</v>
      </c>
      <c r="D151" s="40">
        <f>F97</f>
        <v>1</v>
      </c>
      <c r="E151" s="41">
        <v>0.25</v>
      </c>
      <c r="F151" s="40">
        <f>D151*E151</f>
        <v>0.25</v>
      </c>
      <c r="G151" s="113"/>
      <c r="I151" s="47" t="s">
        <v>186</v>
      </c>
    </row>
    <row r="152" spans="1:9" ht="17" thickBot="1" x14ac:dyDescent="0.2">
      <c r="C152" s="42" t="s">
        <v>126</v>
      </c>
      <c r="D152" s="40">
        <f>F131</f>
        <v>1</v>
      </c>
      <c r="E152" s="41">
        <v>0.25</v>
      </c>
      <c r="F152" s="40">
        <f>D152*E152</f>
        <v>0.25</v>
      </c>
      <c r="G152" s="113"/>
      <c r="I152" s="48" t="s">
        <v>184</v>
      </c>
    </row>
    <row r="153" spans="1:9" ht="17" thickBot="1" x14ac:dyDescent="0.2">
      <c r="C153" s="42" t="s">
        <v>164</v>
      </c>
      <c r="D153" s="40">
        <f>F145</f>
        <v>1</v>
      </c>
      <c r="E153" s="41">
        <v>0.15</v>
      </c>
      <c r="F153" s="40">
        <f>D153*E153</f>
        <v>0.15</v>
      </c>
      <c r="G153" s="113"/>
      <c r="I153" s="49" t="s">
        <v>183</v>
      </c>
    </row>
    <row r="156" spans="1:9" ht="19" thickBot="1" x14ac:dyDescent="0.25">
      <c r="C156" s="18" t="s">
        <v>187</v>
      </c>
    </row>
    <row r="157" spans="1:9" ht="32" thickTop="1" thickBot="1" x14ac:dyDescent="0.2">
      <c r="C157" s="37" t="s">
        <v>0</v>
      </c>
      <c r="D157" s="37" t="s">
        <v>177</v>
      </c>
      <c r="E157" s="37" t="s">
        <v>180</v>
      </c>
      <c r="F157" s="38" t="s">
        <v>178</v>
      </c>
      <c r="G157" s="37" t="s">
        <v>188</v>
      </c>
      <c r="I157" s="46" t="s">
        <v>182</v>
      </c>
    </row>
    <row r="158" spans="1:9" ht="18" thickTop="1" thickBot="1" x14ac:dyDescent="0.2">
      <c r="C158" s="43" t="s">
        <v>5</v>
      </c>
      <c r="D158" s="44">
        <f>H32</f>
        <v>1</v>
      </c>
      <c r="E158" s="45">
        <v>0.35</v>
      </c>
      <c r="F158" s="44">
        <f>D158*E158</f>
        <v>0.35</v>
      </c>
      <c r="G158" s="112">
        <f>AVERAGE(F158:F161)</f>
        <v>0.25</v>
      </c>
      <c r="I158" s="50" t="s">
        <v>185</v>
      </c>
    </row>
    <row r="159" spans="1:9" ht="17" thickBot="1" x14ac:dyDescent="0.2">
      <c r="C159" s="39" t="s">
        <v>51</v>
      </c>
      <c r="D159" s="40">
        <f>H97</f>
        <v>1</v>
      </c>
      <c r="E159" s="41">
        <v>0.25</v>
      </c>
      <c r="F159" s="40">
        <f>D159*E159</f>
        <v>0.25</v>
      </c>
      <c r="G159" s="113"/>
      <c r="I159" s="47" t="s">
        <v>186</v>
      </c>
    </row>
    <row r="160" spans="1:9" ht="17" thickBot="1" x14ac:dyDescent="0.2">
      <c r="C160" s="42" t="s">
        <v>126</v>
      </c>
      <c r="D160" s="40">
        <f>H131</f>
        <v>1</v>
      </c>
      <c r="E160" s="41">
        <v>0.25</v>
      </c>
      <c r="F160" s="40">
        <f>D160*E160</f>
        <v>0.25</v>
      </c>
      <c r="G160" s="113"/>
      <c r="I160" s="48" t="s">
        <v>184</v>
      </c>
    </row>
    <row r="161" spans="3:9" ht="17" thickBot="1" x14ac:dyDescent="0.2">
      <c r="C161" s="42" t="s">
        <v>164</v>
      </c>
      <c r="D161" s="40">
        <f>H145</f>
        <v>1</v>
      </c>
      <c r="E161" s="41">
        <v>0.15</v>
      </c>
      <c r="F161" s="40">
        <f>D161*E161</f>
        <v>0.15</v>
      </c>
      <c r="G161" s="113"/>
      <c r="I161" s="49" t="s">
        <v>183</v>
      </c>
    </row>
  </sheetData>
  <mergeCells count="170">
    <mergeCell ref="H4:H7"/>
    <mergeCell ref="H8:H11"/>
    <mergeCell ref="I1:I2"/>
    <mergeCell ref="A12:A15"/>
    <mergeCell ref="B12:B15"/>
    <mergeCell ref="F12:F15"/>
    <mergeCell ref="H12:H15"/>
    <mergeCell ref="A4:A7"/>
    <mergeCell ref="B4:B7"/>
    <mergeCell ref="B8:B11"/>
    <mergeCell ref="A8:A11"/>
    <mergeCell ref="F4:F7"/>
    <mergeCell ref="F1:F2"/>
    <mergeCell ref="F8:F11"/>
    <mergeCell ref="D1:E1"/>
    <mergeCell ref="A1:A2"/>
    <mergeCell ref="B1:B2"/>
    <mergeCell ref="C1:C2"/>
    <mergeCell ref="B3:I3"/>
    <mergeCell ref="G1:G2"/>
    <mergeCell ref="H1:H2"/>
    <mergeCell ref="A24:A27"/>
    <mergeCell ref="B24:B27"/>
    <mergeCell ref="F24:F27"/>
    <mergeCell ref="H24:H27"/>
    <mergeCell ref="A28:A31"/>
    <mergeCell ref="B28:B31"/>
    <mergeCell ref="F28:F31"/>
    <mergeCell ref="H28:H31"/>
    <mergeCell ref="B16:B19"/>
    <mergeCell ref="A16:A19"/>
    <mergeCell ref="F16:F19"/>
    <mergeCell ref="H16:H19"/>
    <mergeCell ref="A20:A23"/>
    <mergeCell ref="B20:B23"/>
    <mergeCell ref="F20:F23"/>
    <mergeCell ref="H20:H23"/>
    <mergeCell ref="I34:I35"/>
    <mergeCell ref="B36:I36"/>
    <mergeCell ref="A37:A40"/>
    <mergeCell ref="B37:B40"/>
    <mergeCell ref="F37:F40"/>
    <mergeCell ref="H37:H40"/>
    <mergeCell ref="A32:C32"/>
    <mergeCell ref="D32:E32"/>
    <mergeCell ref="A34:A35"/>
    <mergeCell ref="B34:B35"/>
    <mergeCell ref="C34:C35"/>
    <mergeCell ref="D34:E34"/>
    <mergeCell ref="A41:A44"/>
    <mergeCell ref="B41:B44"/>
    <mergeCell ref="F41:F44"/>
    <mergeCell ref="H41:H44"/>
    <mergeCell ref="A45:A48"/>
    <mergeCell ref="B45:B48"/>
    <mergeCell ref="F45:F48"/>
    <mergeCell ref="H45:H48"/>
    <mergeCell ref="F34:F35"/>
    <mergeCell ref="G34:G35"/>
    <mergeCell ref="H34:H35"/>
    <mergeCell ref="A57:A60"/>
    <mergeCell ref="B57:B60"/>
    <mergeCell ref="F57:F60"/>
    <mergeCell ref="H57:H60"/>
    <mergeCell ref="A61:A64"/>
    <mergeCell ref="B61:B64"/>
    <mergeCell ref="F61:F64"/>
    <mergeCell ref="H61:H64"/>
    <mergeCell ref="A49:A52"/>
    <mergeCell ref="B49:B52"/>
    <mergeCell ref="F49:F52"/>
    <mergeCell ref="H49:H52"/>
    <mergeCell ref="A53:A56"/>
    <mergeCell ref="B53:B56"/>
    <mergeCell ref="F53:F56"/>
    <mergeCell ref="H53:H56"/>
    <mergeCell ref="A73:A76"/>
    <mergeCell ref="B73:B76"/>
    <mergeCell ref="F73:F76"/>
    <mergeCell ref="H73:H76"/>
    <mergeCell ref="A77:A80"/>
    <mergeCell ref="B77:B80"/>
    <mergeCell ref="F77:F80"/>
    <mergeCell ref="H77:H80"/>
    <mergeCell ref="A65:A68"/>
    <mergeCell ref="B65:B68"/>
    <mergeCell ref="F65:F68"/>
    <mergeCell ref="H65:H68"/>
    <mergeCell ref="A69:A72"/>
    <mergeCell ref="B69:B72"/>
    <mergeCell ref="F69:F72"/>
    <mergeCell ref="H69:H72"/>
    <mergeCell ref="A89:A92"/>
    <mergeCell ref="B89:B92"/>
    <mergeCell ref="F89:F92"/>
    <mergeCell ref="H89:H92"/>
    <mergeCell ref="A93:A96"/>
    <mergeCell ref="B93:B96"/>
    <mergeCell ref="F93:F96"/>
    <mergeCell ref="H93:H96"/>
    <mergeCell ref="A81:A84"/>
    <mergeCell ref="B81:B84"/>
    <mergeCell ref="F81:F84"/>
    <mergeCell ref="H81:H84"/>
    <mergeCell ref="F85:F88"/>
    <mergeCell ref="A85:A88"/>
    <mergeCell ref="B85:B88"/>
    <mergeCell ref="H85:H88"/>
    <mergeCell ref="I100:I101"/>
    <mergeCell ref="B102:I102"/>
    <mergeCell ref="A103:A106"/>
    <mergeCell ref="B103:B106"/>
    <mergeCell ref="F103:F106"/>
    <mergeCell ref="H103:H106"/>
    <mergeCell ref="A97:C97"/>
    <mergeCell ref="D97:E97"/>
    <mergeCell ref="A100:A101"/>
    <mergeCell ref="B100:B101"/>
    <mergeCell ref="C100:C101"/>
    <mergeCell ref="D100:E100"/>
    <mergeCell ref="A107:A110"/>
    <mergeCell ref="B107:B110"/>
    <mergeCell ref="F107:F110"/>
    <mergeCell ref="H107:H110"/>
    <mergeCell ref="A111:A114"/>
    <mergeCell ref="B111:B114"/>
    <mergeCell ref="F111:F114"/>
    <mergeCell ref="H111:H114"/>
    <mergeCell ref="F100:F101"/>
    <mergeCell ref="G100:G101"/>
    <mergeCell ref="H100:H101"/>
    <mergeCell ref="A123:A126"/>
    <mergeCell ref="B123:B126"/>
    <mergeCell ref="F123:F126"/>
    <mergeCell ref="H123:H126"/>
    <mergeCell ref="A127:A130"/>
    <mergeCell ref="B127:B130"/>
    <mergeCell ref="F127:F130"/>
    <mergeCell ref="H127:H130"/>
    <mergeCell ref="A115:A118"/>
    <mergeCell ref="B115:B118"/>
    <mergeCell ref="F115:F118"/>
    <mergeCell ref="H115:H118"/>
    <mergeCell ref="A119:A122"/>
    <mergeCell ref="B119:B122"/>
    <mergeCell ref="F119:F122"/>
    <mergeCell ref="H119:H122"/>
    <mergeCell ref="I134:I135"/>
    <mergeCell ref="B136:I136"/>
    <mergeCell ref="A137:A140"/>
    <mergeCell ref="B137:B140"/>
    <mergeCell ref="F137:F140"/>
    <mergeCell ref="H137:H140"/>
    <mergeCell ref="A131:C131"/>
    <mergeCell ref="D131:E131"/>
    <mergeCell ref="A134:A135"/>
    <mergeCell ref="B134:B135"/>
    <mergeCell ref="C134:C135"/>
    <mergeCell ref="D134:E134"/>
    <mergeCell ref="G150:G153"/>
    <mergeCell ref="G158:G161"/>
    <mergeCell ref="A141:A144"/>
    <mergeCell ref="B141:B144"/>
    <mergeCell ref="F141:F144"/>
    <mergeCell ref="H141:H144"/>
    <mergeCell ref="A145:C145"/>
    <mergeCell ref="D145:E145"/>
    <mergeCell ref="F134:F135"/>
    <mergeCell ref="G134:G135"/>
    <mergeCell ref="H134:H135"/>
  </mergeCells>
  <conditionalFormatting sqref="G150:G153">
    <cfRule type="cellIs" dxfId="15" priority="5" operator="greaterThan">
      <formula>0.85</formula>
    </cfRule>
    <cfRule type="cellIs" dxfId="14" priority="6" operator="between">
      <formula>0.7</formula>
      <formula>0.84</formula>
    </cfRule>
    <cfRule type="cellIs" dxfId="13" priority="7" operator="between">
      <formula>0.55</formula>
      <formula>0.69</formula>
    </cfRule>
    <cfRule type="cellIs" dxfId="12" priority="8" operator="lessThan">
      <formula>0.55</formula>
    </cfRule>
  </conditionalFormatting>
  <conditionalFormatting sqref="G158:G161">
    <cfRule type="cellIs" dxfId="11" priority="1" operator="greaterThan">
      <formula>0.85</formula>
    </cfRule>
    <cfRule type="cellIs" dxfId="10" priority="2" operator="between">
      <formula>0.7</formula>
      <formula>0.84</formula>
    </cfRule>
    <cfRule type="cellIs" dxfId="9" priority="3" operator="between">
      <formula>0.55</formula>
      <formula>0.69</formula>
    </cfRule>
    <cfRule type="cellIs" dxfId="8" priority="4" operator="lessThan">
      <formula>0.55</formula>
    </cfRule>
  </conditionalFormatting>
  <dataValidations count="3">
    <dataValidation type="list" allowBlank="1" showInputMessage="1" showErrorMessage="1" sqref="F4:F31 H28:H31 H12:H23 F37:F40 F49:F76 F81:F96 F103:F130 F137:F144" xr:uid="{B251D08B-B82E-4F3D-ACDB-26C9174589A9}">
      <formula1>$D$4:$D$7</formula1>
    </dataValidation>
    <dataValidation type="list" allowBlank="1" showInputMessage="1" showErrorMessage="1" sqref="F41:F48 F77:F80" xr:uid="{E136906C-425B-4070-8E28-09E9BBE9A397}">
      <formula1>$D$41:$D$44</formula1>
    </dataValidation>
    <dataValidation type="list" allowBlank="1" showInputMessage="1" showErrorMessage="1" sqref="H41:H48 H77:H84 H93:H96 H103:H118 H127:H130 H137:H144" xr:uid="{9807F8D9-9488-46BB-9E80-6A08C446AEFA}">
      <formula1>$E$41:$E$44</formula1>
    </dataValidation>
  </dataValidations>
  <pageMargins left="0.7" right="0.7" top="0.75" bottom="0.75" header="0.3" footer="0.3"/>
  <pageSetup scale="50" fitToHeight="0" orientation="portrait" horizontalDpi="1200" verticalDpi="1200" r:id="rId1"/>
  <headerFooter>
    <oddHeader>&amp;C&amp;"Arial Narrow,Regular"&amp;14&amp;A</oddHeader>
    <oddFooter>&amp;C&amp;"Arial Narrow,Italic"&amp;K00-034Page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9029C-8868-4BEE-895E-14EAF61D1A0B}">
  <sheetPr>
    <pageSetUpPr fitToPage="1"/>
  </sheetPr>
  <dimension ref="A1:I161"/>
  <sheetViews>
    <sheetView topLeftCell="A126" zoomScaleNormal="100" workbookViewId="0">
      <selection activeCell="A134" sqref="A134:A135"/>
    </sheetView>
  </sheetViews>
  <sheetFormatPr baseColWidth="10" defaultColWidth="9" defaultRowHeight="14" x14ac:dyDescent="0.15"/>
  <cols>
    <col min="1" max="1" width="9" style="1"/>
    <col min="2" max="2" width="22.5" style="1" customWidth="1"/>
    <col min="3" max="3" width="36.1640625" style="1" customWidth="1"/>
    <col min="4" max="5" width="14.1640625" style="1" customWidth="1"/>
    <col min="6" max="6" width="9" style="1"/>
    <col min="7" max="7" width="32.5" style="1" customWidth="1"/>
    <col min="8" max="8" width="9" style="1"/>
    <col min="9" max="9" width="32.5" style="1" customWidth="1"/>
    <col min="10" max="16384" width="9" style="1"/>
  </cols>
  <sheetData>
    <row r="1" spans="1:9" ht="14.25" customHeight="1" thickTop="1" thickBot="1" x14ac:dyDescent="0.2">
      <c r="A1" s="136" t="s">
        <v>0</v>
      </c>
      <c r="B1" s="136" t="s">
        <v>1</v>
      </c>
      <c r="C1" s="133" t="s">
        <v>2</v>
      </c>
      <c r="D1" s="136" t="s">
        <v>17</v>
      </c>
      <c r="E1" s="136"/>
      <c r="F1" s="131" t="s">
        <v>22</v>
      </c>
      <c r="G1" s="133" t="s">
        <v>4</v>
      </c>
      <c r="H1" s="131" t="s">
        <v>24</v>
      </c>
      <c r="I1" s="133" t="s">
        <v>25</v>
      </c>
    </row>
    <row r="2" spans="1:9" ht="15" customHeight="1" thickTop="1" thickBot="1" x14ac:dyDescent="0.2">
      <c r="A2" s="136"/>
      <c r="B2" s="136"/>
      <c r="C2" s="134"/>
      <c r="D2" s="12" t="s">
        <v>3</v>
      </c>
      <c r="E2" s="12" t="s">
        <v>23</v>
      </c>
      <c r="F2" s="132"/>
      <c r="G2" s="134"/>
      <c r="H2" s="132"/>
      <c r="I2" s="134"/>
    </row>
    <row r="3" spans="1:9" ht="16" thickTop="1" thickBot="1" x14ac:dyDescent="0.2">
      <c r="A3" s="13" t="s">
        <v>5</v>
      </c>
      <c r="B3" s="165" t="s">
        <v>6</v>
      </c>
      <c r="C3" s="165"/>
      <c r="D3" s="165"/>
      <c r="E3" s="165"/>
      <c r="F3" s="165"/>
      <c r="G3" s="165"/>
      <c r="H3" s="165"/>
      <c r="I3" s="165"/>
    </row>
    <row r="4" spans="1:9" ht="62" thickTop="1" thickBot="1" x14ac:dyDescent="0.2">
      <c r="A4" s="157">
        <v>1.1000000000000001</v>
      </c>
      <c r="B4" s="164" t="s">
        <v>11</v>
      </c>
      <c r="C4" s="22" t="s">
        <v>10</v>
      </c>
      <c r="D4" s="23">
        <v>1</v>
      </c>
      <c r="E4" s="23" t="s">
        <v>47</v>
      </c>
      <c r="F4" s="148">
        <v>1</v>
      </c>
      <c r="G4" s="5"/>
      <c r="H4" s="140" t="s">
        <v>47</v>
      </c>
      <c r="I4" s="15"/>
    </row>
    <row r="5" spans="1:9" ht="32" thickTop="1" thickBot="1" x14ac:dyDescent="0.2">
      <c r="A5" s="158"/>
      <c r="B5" s="161"/>
      <c r="C5" s="24" t="s">
        <v>9</v>
      </c>
      <c r="D5" s="25">
        <v>2</v>
      </c>
      <c r="E5" s="25" t="s">
        <v>47</v>
      </c>
      <c r="F5" s="149"/>
      <c r="G5" s="4"/>
      <c r="H5" s="141"/>
      <c r="I5" s="16"/>
    </row>
    <row r="6" spans="1:9" ht="47" thickTop="1" thickBot="1" x14ac:dyDescent="0.2">
      <c r="A6" s="158"/>
      <c r="B6" s="161"/>
      <c r="C6" s="26" t="s">
        <v>8</v>
      </c>
      <c r="D6" s="27">
        <v>3</v>
      </c>
      <c r="E6" s="27" t="s">
        <v>47</v>
      </c>
      <c r="F6" s="149"/>
      <c r="G6" s="2"/>
      <c r="H6" s="141"/>
      <c r="I6" s="16"/>
    </row>
    <row r="7" spans="1:9" ht="62" thickTop="1" thickBot="1" x14ac:dyDescent="0.2">
      <c r="A7" s="159"/>
      <c r="B7" s="162"/>
      <c r="C7" s="28" t="s">
        <v>7</v>
      </c>
      <c r="D7" s="29">
        <v>4</v>
      </c>
      <c r="E7" s="29" t="s">
        <v>47</v>
      </c>
      <c r="F7" s="150"/>
      <c r="G7" s="10"/>
      <c r="H7" s="142"/>
      <c r="I7" s="17"/>
    </row>
    <row r="8" spans="1:9" ht="47" thickTop="1" thickBot="1" x14ac:dyDescent="0.2">
      <c r="A8" s="157">
        <v>1.2</v>
      </c>
      <c r="B8" s="164" t="s">
        <v>12</v>
      </c>
      <c r="C8" s="22" t="s">
        <v>13</v>
      </c>
      <c r="D8" s="23">
        <v>1</v>
      </c>
      <c r="E8" s="23" t="s">
        <v>47</v>
      </c>
      <c r="F8" s="148">
        <v>1</v>
      </c>
      <c r="G8" s="5"/>
      <c r="H8" s="140" t="s">
        <v>47</v>
      </c>
      <c r="I8" s="15"/>
    </row>
    <row r="9" spans="1:9" ht="32" thickTop="1" thickBot="1" x14ac:dyDescent="0.2">
      <c r="A9" s="158"/>
      <c r="B9" s="161"/>
      <c r="C9" s="24" t="s">
        <v>14</v>
      </c>
      <c r="D9" s="25">
        <v>2</v>
      </c>
      <c r="E9" s="25" t="s">
        <v>47</v>
      </c>
      <c r="F9" s="149"/>
      <c r="G9" s="4"/>
      <c r="H9" s="141"/>
      <c r="I9" s="16"/>
    </row>
    <row r="10" spans="1:9" ht="62" thickTop="1" thickBot="1" x14ac:dyDescent="0.2">
      <c r="A10" s="158"/>
      <c r="B10" s="161"/>
      <c r="C10" s="26" t="s">
        <v>15</v>
      </c>
      <c r="D10" s="27">
        <v>3</v>
      </c>
      <c r="E10" s="27" t="s">
        <v>47</v>
      </c>
      <c r="F10" s="149"/>
      <c r="G10" s="2"/>
      <c r="H10" s="141"/>
      <c r="I10" s="16"/>
    </row>
    <row r="11" spans="1:9" ht="32" thickTop="1" thickBot="1" x14ac:dyDescent="0.2">
      <c r="A11" s="159"/>
      <c r="B11" s="162"/>
      <c r="C11" s="28" t="s">
        <v>16</v>
      </c>
      <c r="D11" s="29">
        <v>4</v>
      </c>
      <c r="E11" s="29" t="s">
        <v>47</v>
      </c>
      <c r="F11" s="150"/>
      <c r="G11" s="10"/>
      <c r="H11" s="142"/>
      <c r="I11" s="17"/>
    </row>
    <row r="12" spans="1:9" ht="47" thickTop="1" thickBot="1" x14ac:dyDescent="0.2">
      <c r="A12" s="157">
        <v>1.3</v>
      </c>
      <c r="B12" s="164" t="s">
        <v>18</v>
      </c>
      <c r="C12" s="22" t="s">
        <v>26</v>
      </c>
      <c r="D12" s="23">
        <v>1</v>
      </c>
      <c r="E12" s="23">
        <v>1</v>
      </c>
      <c r="F12" s="148">
        <v>1</v>
      </c>
      <c r="G12" s="5"/>
      <c r="H12" s="148">
        <v>1</v>
      </c>
      <c r="I12" s="6"/>
    </row>
    <row r="13" spans="1:9" ht="47" thickTop="1" thickBot="1" x14ac:dyDescent="0.2">
      <c r="A13" s="158"/>
      <c r="B13" s="161"/>
      <c r="C13" s="24" t="s">
        <v>19</v>
      </c>
      <c r="D13" s="25">
        <v>2</v>
      </c>
      <c r="E13" s="25">
        <v>2</v>
      </c>
      <c r="F13" s="149"/>
      <c r="G13" s="4"/>
      <c r="H13" s="149"/>
      <c r="I13" s="7"/>
    </row>
    <row r="14" spans="1:9" ht="62" thickTop="1" thickBot="1" x14ac:dyDescent="0.2">
      <c r="A14" s="158"/>
      <c r="B14" s="161"/>
      <c r="C14" s="26" t="s">
        <v>20</v>
      </c>
      <c r="D14" s="27">
        <v>3</v>
      </c>
      <c r="E14" s="27">
        <v>3</v>
      </c>
      <c r="F14" s="149"/>
      <c r="G14" s="2"/>
      <c r="H14" s="149"/>
      <c r="I14" s="8"/>
    </row>
    <row r="15" spans="1:9" ht="92" thickTop="1" thickBot="1" x14ac:dyDescent="0.2">
      <c r="A15" s="159"/>
      <c r="B15" s="162"/>
      <c r="C15" s="28" t="s">
        <v>21</v>
      </c>
      <c r="D15" s="29">
        <v>4</v>
      </c>
      <c r="E15" s="29">
        <v>4</v>
      </c>
      <c r="F15" s="150"/>
      <c r="G15" s="10"/>
      <c r="H15" s="150"/>
      <c r="I15" s="11"/>
    </row>
    <row r="16" spans="1:9" ht="47" thickTop="1" thickBot="1" x14ac:dyDescent="0.2">
      <c r="A16" s="169">
        <v>1.4</v>
      </c>
      <c r="B16" s="164" t="s">
        <v>27</v>
      </c>
      <c r="C16" s="22" t="s">
        <v>29</v>
      </c>
      <c r="D16" s="23">
        <v>1</v>
      </c>
      <c r="E16" s="23">
        <v>1</v>
      </c>
      <c r="F16" s="148">
        <v>1</v>
      </c>
      <c r="G16" s="5"/>
      <c r="H16" s="148">
        <v>1</v>
      </c>
      <c r="I16" s="6"/>
    </row>
    <row r="17" spans="1:9" ht="32" thickTop="1" thickBot="1" x14ac:dyDescent="0.2">
      <c r="A17" s="170"/>
      <c r="B17" s="161"/>
      <c r="C17" s="24" t="s">
        <v>30</v>
      </c>
      <c r="D17" s="25">
        <v>2</v>
      </c>
      <c r="E17" s="25">
        <v>2</v>
      </c>
      <c r="F17" s="149"/>
      <c r="G17" s="4"/>
      <c r="H17" s="149"/>
      <c r="I17" s="7"/>
    </row>
    <row r="18" spans="1:9" ht="47" thickTop="1" thickBot="1" x14ac:dyDescent="0.2">
      <c r="A18" s="170"/>
      <c r="B18" s="161"/>
      <c r="C18" s="26" t="s">
        <v>31</v>
      </c>
      <c r="D18" s="27">
        <v>3</v>
      </c>
      <c r="E18" s="27">
        <v>3</v>
      </c>
      <c r="F18" s="149"/>
      <c r="G18" s="2"/>
      <c r="H18" s="149"/>
      <c r="I18" s="8"/>
    </row>
    <row r="19" spans="1:9" ht="62" thickTop="1" thickBot="1" x14ac:dyDescent="0.2">
      <c r="A19" s="171"/>
      <c r="B19" s="162"/>
      <c r="C19" s="28" t="s">
        <v>28</v>
      </c>
      <c r="D19" s="29">
        <v>4</v>
      </c>
      <c r="E19" s="29">
        <v>4</v>
      </c>
      <c r="F19" s="150"/>
      <c r="G19" s="10"/>
      <c r="H19" s="150"/>
      <c r="I19" s="11"/>
    </row>
    <row r="20" spans="1:9" ht="47" thickTop="1" thickBot="1" x14ac:dyDescent="0.2">
      <c r="A20" s="157">
        <v>1.5</v>
      </c>
      <c r="B20" s="164" t="s">
        <v>32</v>
      </c>
      <c r="C20" s="22" t="s">
        <v>34</v>
      </c>
      <c r="D20" s="23">
        <v>1</v>
      </c>
      <c r="E20" s="23">
        <v>1</v>
      </c>
      <c r="F20" s="148">
        <v>1</v>
      </c>
      <c r="G20" s="5"/>
      <c r="H20" s="148">
        <v>1</v>
      </c>
      <c r="I20" s="6"/>
    </row>
    <row r="21" spans="1:9" ht="47" thickTop="1" thickBot="1" x14ac:dyDescent="0.2">
      <c r="A21" s="158"/>
      <c r="B21" s="161"/>
      <c r="C21" s="24" t="s">
        <v>35</v>
      </c>
      <c r="D21" s="25">
        <v>2</v>
      </c>
      <c r="E21" s="25">
        <v>2</v>
      </c>
      <c r="F21" s="149"/>
      <c r="G21" s="4"/>
      <c r="H21" s="149"/>
      <c r="I21" s="7"/>
    </row>
    <row r="22" spans="1:9" ht="32" thickTop="1" thickBot="1" x14ac:dyDescent="0.2">
      <c r="A22" s="158"/>
      <c r="B22" s="161"/>
      <c r="C22" s="26" t="s">
        <v>36</v>
      </c>
      <c r="D22" s="27">
        <v>3</v>
      </c>
      <c r="E22" s="27">
        <v>3</v>
      </c>
      <c r="F22" s="149"/>
      <c r="G22" s="2"/>
      <c r="H22" s="149"/>
      <c r="I22" s="8"/>
    </row>
    <row r="23" spans="1:9" ht="62" thickTop="1" thickBot="1" x14ac:dyDescent="0.2">
      <c r="A23" s="159"/>
      <c r="B23" s="162"/>
      <c r="C23" s="28" t="s">
        <v>33</v>
      </c>
      <c r="D23" s="29">
        <v>4</v>
      </c>
      <c r="E23" s="29">
        <v>4</v>
      </c>
      <c r="F23" s="150"/>
      <c r="G23" s="10"/>
      <c r="H23" s="150"/>
      <c r="I23" s="11"/>
    </row>
    <row r="24" spans="1:9" ht="81.5" customHeight="1" thickTop="1" thickBot="1" x14ac:dyDescent="0.2">
      <c r="A24" s="157">
        <v>1.6</v>
      </c>
      <c r="B24" s="164" t="s">
        <v>37</v>
      </c>
      <c r="C24" s="22" t="s">
        <v>39</v>
      </c>
      <c r="D24" s="23">
        <v>1</v>
      </c>
      <c r="E24" s="23" t="s">
        <v>47</v>
      </c>
      <c r="F24" s="148">
        <v>1</v>
      </c>
      <c r="G24" s="5"/>
      <c r="H24" s="140" t="s">
        <v>47</v>
      </c>
      <c r="I24" s="15"/>
    </row>
    <row r="25" spans="1:9" ht="62" thickTop="1" thickBot="1" x14ac:dyDescent="0.2">
      <c r="A25" s="158"/>
      <c r="B25" s="161"/>
      <c r="C25" s="24" t="s">
        <v>38</v>
      </c>
      <c r="D25" s="25">
        <v>2</v>
      </c>
      <c r="E25" s="25" t="s">
        <v>47</v>
      </c>
      <c r="F25" s="149"/>
      <c r="G25" s="4"/>
      <c r="H25" s="141"/>
      <c r="I25" s="16"/>
    </row>
    <row r="26" spans="1:9" ht="62" thickTop="1" thickBot="1" x14ac:dyDescent="0.2">
      <c r="A26" s="158"/>
      <c r="B26" s="161"/>
      <c r="C26" s="26" t="s">
        <v>40</v>
      </c>
      <c r="D26" s="27">
        <v>3</v>
      </c>
      <c r="E26" s="27" t="s">
        <v>47</v>
      </c>
      <c r="F26" s="149"/>
      <c r="G26" s="2"/>
      <c r="H26" s="141"/>
      <c r="I26" s="16"/>
    </row>
    <row r="27" spans="1:9" ht="77" thickTop="1" thickBot="1" x14ac:dyDescent="0.2">
      <c r="A27" s="159"/>
      <c r="B27" s="162"/>
      <c r="C27" s="28" t="s">
        <v>41</v>
      </c>
      <c r="D27" s="29">
        <v>4</v>
      </c>
      <c r="E27" s="29" t="s">
        <v>47</v>
      </c>
      <c r="F27" s="150"/>
      <c r="G27" s="10"/>
      <c r="H27" s="142"/>
      <c r="I27" s="17"/>
    </row>
    <row r="28" spans="1:9" ht="47" thickTop="1" thickBot="1" x14ac:dyDescent="0.2">
      <c r="A28" s="166">
        <v>1.7</v>
      </c>
      <c r="B28" s="164" t="s">
        <v>42</v>
      </c>
      <c r="C28" s="30" t="s">
        <v>43</v>
      </c>
      <c r="D28" s="23">
        <v>1</v>
      </c>
      <c r="E28" s="23">
        <v>1</v>
      </c>
      <c r="F28" s="148">
        <v>1</v>
      </c>
      <c r="G28" s="5"/>
      <c r="H28" s="148">
        <v>1</v>
      </c>
      <c r="I28" s="6"/>
    </row>
    <row r="29" spans="1:9" ht="47" thickTop="1" thickBot="1" x14ac:dyDescent="0.2">
      <c r="A29" s="167"/>
      <c r="B29" s="161"/>
      <c r="C29" s="31" t="s">
        <v>44</v>
      </c>
      <c r="D29" s="25">
        <v>2</v>
      </c>
      <c r="E29" s="25">
        <v>2</v>
      </c>
      <c r="F29" s="149"/>
      <c r="G29" s="4"/>
      <c r="H29" s="149"/>
      <c r="I29" s="7"/>
    </row>
    <row r="30" spans="1:9" ht="47" thickTop="1" thickBot="1" x14ac:dyDescent="0.2">
      <c r="A30" s="167"/>
      <c r="B30" s="161"/>
      <c r="C30" s="32" t="s">
        <v>45</v>
      </c>
      <c r="D30" s="27">
        <v>3</v>
      </c>
      <c r="E30" s="27">
        <v>3</v>
      </c>
      <c r="F30" s="149"/>
      <c r="G30" s="2"/>
      <c r="H30" s="149"/>
      <c r="I30" s="8"/>
    </row>
    <row r="31" spans="1:9" ht="62" thickTop="1" thickBot="1" x14ac:dyDescent="0.2">
      <c r="A31" s="168"/>
      <c r="B31" s="162"/>
      <c r="C31" s="33" t="s">
        <v>46</v>
      </c>
      <c r="D31" s="29">
        <v>4</v>
      </c>
      <c r="E31" s="29">
        <v>4</v>
      </c>
      <c r="F31" s="150"/>
      <c r="G31" s="10"/>
      <c r="H31" s="150"/>
      <c r="I31" s="11"/>
    </row>
    <row r="32" spans="1:9" ht="51" customHeight="1" thickTop="1" thickBot="1" x14ac:dyDescent="0.2">
      <c r="A32" s="143" t="s">
        <v>48</v>
      </c>
      <c r="B32" s="144"/>
      <c r="C32" s="145"/>
      <c r="D32" s="146" t="s">
        <v>49</v>
      </c>
      <c r="E32" s="147"/>
      <c r="F32" s="20">
        <f>AVERAGE(F4:F31)</f>
        <v>1</v>
      </c>
      <c r="G32" s="21" t="s">
        <v>50</v>
      </c>
      <c r="H32" s="20">
        <f>AVERAGE(H28,H20,H16,H12)</f>
        <v>1</v>
      </c>
      <c r="I32" s="19"/>
    </row>
    <row r="33" spans="1:9" ht="16" thickTop="1" thickBot="1" x14ac:dyDescent="0.2"/>
    <row r="34" spans="1:9" ht="16" thickTop="1" thickBot="1" x14ac:dyDescent="0.2">
      <c r="A34" s="136" t="s">
        <v>0</v>
      </c>
      <c r="B34" s="136" t="s">
        <v>1</v>
      </c>
      <c r="C34" s="133" t="s">
        <v>2</v>
      </c>
      <c r="D34" s="136" t="s">
        <v>17</v>
      </c>
      <c r="E34" s="136"/>
      <c r="F34" s="131" t="s">
        <v>22</v>
      </c>
      <c r="G34" s="133" t="s">
        <v>4</v>
      </c>
      <c r="H34" s="131" t="s">
        <v>24</v>
      </c>
      <c r="I34" s="133" t="s">
        <v>25</v>
      </c>
    </row>
    <row r="35" spans="1:9" ht="16" thickTop="1" thickBot="1" x14ac:dyDescent="0.2">
      <c r="A35" s="136"/>
      <c r="B35" s="136"/>
      <c r="C35" s="134"/>
      <c r="D35" s="12" t="s">
        <v>3</v>
      </c>
      <c r="E35" s="12" t="s">
        <v>23</v>
      </c>
      <c r="F35" s="132"/>
      <c r="G35" s="134"/>
      <c r="H35" s="132"/>
      <c r="I35" s="134"/>
    </row>
    <row r="36" spans="1:9" ht="16" thickTop="1" thickBot="1" x14ac:dyDescent="0.2">
      <c r="A36" s="13" t="s">
        <v>51</v>
      </c>
      <c r="B36" s="165" t="s">
        <v>52</v>
      </c>
      <c r="C36" s="165"/>
      <c r="D36" s="165"/>
      <c r="E36" s="165"/>
      <c r="F36" s="165"/>
      <c r="G36" s="165"/>
      <c r="H36" s="165"/>
      <c r="I36" s="165"/>
    </row>
    <row r="37" spans="1:9" ht="32" thickTop="1" thickBot="1" x14ac:dyDescent="0.2">
      <c r="A37" s="157">
        <v>2.1</v>
      </c>
      <c r="B37" s="164" t="s">
        <v>53</v>
      </c>
      <c r="C37" s="22" t="s">
        <v>54</v>
      </c>
      <c r="D37" s="23">
        <v>1</v>
      </c>
      <c r="E37" s="23" t="s">
        <v>47</v>
      </c>
      <c r="F37" s="148">
        <v>1</v>
      </c>
      <c r="G37" s="5"/>
      <c r="H37" s="140" t="s">
        <v>47</v>
      </c>
      <c r="I37" s="15"/>
    </row>
    <row r="38" spans="1:9" ht="47" thickTop="1" thickBot="1" x14ac:dyDescent="0.2">
      <c r="A38" s="158"/>
      <c r="B38" s="161"/>
      <c r="C38" s="24" t="s">
        <v>55</v>
      </c>
      <c r="D38" s="25">
        <v>2</v>
      </c>
      <c r="E38" s="25" t="s">
        <v>47</v>
      </c>
      <c r="F38" s="149"/>
      <c r="G38" s="4"/>
      <c r="H38" s="141"/>
      <c r="I38" s="16"/>
    </row>
    <row r="39" spans="1:9" ht="47" thickTop="1" thickBot="1" x14ac:dyDescent="0.2">
      <c r="A39" s="158"/>
      <c r="B39" s="161"/>
      <c r="C39" s="26" t="s">
        <v>56</v>
      </c>
      <c r="D39" s="27">
        <v>3</v>
      </c>
      <c r="E39" s="27" t="s">
        <v>47</v>
      </c>
      <c r="F39" s="149"/>
      <c r="G39" s="2"/>
      <c r="H39" s="141"/>
      <c r="I39" s="16"/>
    </row>
    <row r="40" spans="1:9" ht="62" thickTop="1" thickBot="1" x14ac:dyDescent="0.2">
      <c r="A40" s="159"/>
      <c r="B40" s="162"/>
      <c r="C40" s="28" t="s">
        <v>57</v>
      </c>
      <c r="D40" s="29">
        <v>4</v>
      </c>
      <c r="E40" s="29" t="s">
        <v>47</v>
      </c>
      <c r="F40" s="150"/>
      <c r="G40" s="10"/>
      <c r="H40" s="142"/>
      <c r="I40" s="17"/>
    </row>
    <row r="41" spans="1:9" ht="32" thickTop="1" thickBot="1" x14ac:dyDescent="0.2">
      <c r="A41" s="137">
        <v>2.2000000000000002</v>
      </c>
      <c r="B41" s="163" t="s">
        <v>58</v>
      </c>
      <c r="C41" s="14" t="s">
        <v>59</v>
      </c>
      <c r="D41" s="23">
        <v>1</v>
      </c>
      <c r="E41" s="23">
        <v>1</v>
      </c>
      <c r="F41" s="154">
        <v>1</v>
      </c>
      <c r="G41" s="5"/>
      <c r="H41" s="154">
        <v>1</v>
      </c>
      <c r="I41" s="6"/>
    </row>
    <row r="42" spans="1:9" ht="62" thickTop="1" thickBot="1" x14ac:dyDescent="0.2">
      <c r="A42" s="138"/>
      <c r="B42" s="118"/>
      <c r="C42" s="3" t="s">
        <v>60</v>
      </c>
      <c r="D42" s="25">
        <v>2</v>
      </c>
      <c r="E42" s="25">
        <v>2</v>
      </c>
      <c r="F42" s="155"/>
      <c r="G42" s="4"/>
      <c r="H42" s="155"/>
      <c r="I42" s="7"/>
    </row>
    <row r="43" spans="1:9" ht="62" thickTop="1" thickBot="1" x14ac:dyDescent="0.2">
      <c r="A43" s="138"/>
      <c r="B43" s="118"/>
      <c r="C43" s="3" t="s">
        <v>61</v>
      </c>
      <c r="D43" s="27">
        <v>3</v>
      </c>
      <c r="E43" s="27">
        <v>3</v>
      </c>
      <c r="F43" s="155"/>
      <c r="G43" s="2"/>
      <c r="H43" s="155"/>
      <c r="I43" s="8"/>
    </row>
    <row r="44" spans="1:9" ht="47" thickTop="1" thickBot="1" x14ac:dyDescent="0.2">
      <c r="A44" s="139"/>
      <c r="B44" s="119"/>
      <c r="C44" s="9" t="s">
        <v>62</v>
      </c>
      <c r="D44" s="29">
        <v>4</v>
      </c>
      <c r="E44" s="29">
        <v>4</v>
      </c>
      <c r="F44" s="156"/>
      <c r="G44" s="10"/>
      <c r="H44" s="156"/>
      <c r="I44" s="11"/>
    </row>
    <row r="45" spans="1:9" ht="32" thickTop="1" thickBot="1" x14ac:dyDescent="0.2">
      <c r="A45" s="137">
        <v>2.2999999999999998</v>
      </c>
      <c r="B45" s="163" t="s">
        <v>63</v>
      </c>
      <c r="C45" s="14" t="s">
        <v>64</v>
      </c>
      <c r="D45" s="23">
        <v>1</v>
      </c>
      <c r="E45" s="23">
        <v>1</v>
      </c>
      <c r="F45" s="154">
        <v>1</v>
      </c>
      <c r="G45" s="5"/>
      <c r="H45" s="154">
        <v>1</v>
      </c>
      <c r="I45" s="6"/>
    </row>
    <row r="46" spans="1:9" ht="62" thickTop="1" thickBot="1" x14ac:dyDescent="0.2">
      <c r="A46" s="138"/>
      <c r="B46" s="118"/>
      <c r="C46" s="3" t="s">
        <v>65</v>
      </c>
      <c r="D46" s="25">
        <v>2</v>
      </c>
      <c r="E46" s="25">
        <v>2</v>
      </c>
      <c r="F46" s="155"/>
      <c r="G46" s="4"/>
      <c r="H46" s="155"/>
      <c r="I46" s="7"/>
    </row>
    <row r="47" spans="1:9" ht="47" thickTop="1" thickBot="1" x14ac:dyDescent="0.2">
      <c r="A47" s="138"/>
      <c r="B47" s="118"/>
      <c r="C47" s="3" t="s">
        <v>66</v>
      </c>
      <c r="D47" s="27">
        <v>3</v>
      </c>
      <c r="E47" s="27">
        <v>3</v>
      </c>
      <c r="F47" s="155"/>
      <c r="G47" s="2"/>
      <c r="H47" s="155"/>
      <c r="I47" s="8"/>
    </row>
    <row r="48" spans="1:9" ht="32" thickTop="1" thickBot="1" x14ac:dyDescent="0.2">
      <c r="A48" s="139"/>
      <c r="B48" s="119"/>
      <c r="C48" s="9" t="s">
        <v>67</v>
      </c>
      <c r="D48" s="29">
        <v>4</v>
      </c>
      <c r="E48" s="29">
        <v>4</v>
      </c>
      <c r="F48" s="156"/>
      <c r="G48" s="10"/>
      <c r="H48" s="156"/>
      <c r="I48" s="11"/>
    </row>
    <row r="49" spans="1:9" ht="33.75" customHeight="1" thickTop="1" thickBot="1" x14ac:dyDescent="0.2">
      <c r="A49" s="157" t="s">
        <v>68</v>
      </c>
      <c r="B49" s="164" t="s">
        <v>69</v>
      </c>
      <c r="C49" s="22" t="s">
        <v>70</v>
      </c>
      <c r="D49" s="23">
        <v>1</v>
      </c>
      <c r="E49" s="23" t="s">
        <v>47</v>
      </c>
      <c r="F49" s="148">
        <v>1</v>
      </c>
      <c r="G49" s="5"/>
      <c r="H49" s="140" t="s">
        <v>47</v>
      </c>
      <c r="I49" s="15"/>
    </row>
    <row r="50" spans="1:9" ht="25" thickTop="1" thickBot="1" x14ac:dyDescent="0.2">
      <c r="A50" s="158"/>
      <c r="B50" s="161"/>
      <c r="C50" s="24" t="s">
        <v>71</v>
      </c>
      <c r="D50" s="25">
        <v>2</v>
      </c>
      <c r="E50" s="25" t="s">
        <v>47</v>
      </c>
      <c r="F50" s="149"/>
      <c r="G50" s="4"/>
      <c r="H50" s="141"/>
      <c r="I50" s="16"/>
    </row>
    <row r="51" spans="1:9" ht="25" thickTop="1" thickBot="1" x14ac:dyDescent="0.2">
      <c r="A51" s="158"/>
      <c r="B51" s="161"/>
      <c r="C51" s="26" t="s">
        <v>72</v>
      </c>
      <c r="D51" s="27">
        <v>3</v>
      </c>
      <c r="E51" s="27" t="s">
        <v>47</v>
      </c>
      <c r="F51" s="149"/>
      <c r="G51" s="2"/>
      <c r="H51" s="141"/>
      <c r="I51" s="16"/>
    </row>
    <row r="52" spans="1:9" ht="48.75" customHeight="1" thickTop="1" thickBot="1" x14ac:dyDescent="0.2">
      <c r="A52" s="159"/>
      <c r="B52" s="162"/>
      <c r="C52" s="28" t="s">
        <v>73</v>
      </c>
      <c r="D52" s="29">
        <v>4</v>
      </c>
      <c r="E52" s="29" t="s">
        <v>47</v>
      </c>
      <c r="F52" s="150"/>
      <c r="G52" s="10"/>
      <c r="H52" s="142"/>
      <c r="I52" s="17"/>
    </row>
    <row r="53" spans="1:9" ht="32.25" customHeight="1" thickTop="1" thickBot="1" x14ac:dyDescent="0.2">
      <c r="A53" s="157" t="s">
        <v>75</v>
      </c>
      <c r="B53" s="164" t="s">
        <v>74</v>
      </c>
      <c r="C53" s="22" t="s">
        <v>70</v>
      </c>
      <c r="D53" s="23">
        <v>1</v>
      </c>
      <c r="E53" s="23" t="s">
        <v>47</v>
      </c>
      <c r="F53" s="148">
        <v>1</v>
      </c>
      <c r="G53" s="5"/>
      <c r="H53" s="140" t="s">
        <v>47</v>
      </c>
      <c r="I53" s="15"/>
    </row>
    <row r="54" spans="1:9" ht="25" thickTop="1" thickBot="1" x14ac:dyDescent="0.2">
      <c r="A54" s="158"/>
      <c r="B54" s="161"/>
      <c r="C54" s="24" t="s">
        <v>71</v>
      </c>
      <c r="D54" s="25">
        <v>2</v>
      </c>
      <c r="E54" s="25" t="s">
        <v>47</v>
      </c>
      <c r="F54" s="149"/>
      <c r="G54" s="4"/>
      <c r="H54" s="141"/>
      <c r="I54" s="16"/>
    </row>
    <row r="55" spans="1:9" ht="25" thickTop="1" thickBot="1" x14ac:dyDescent="0.2">
      <c r="A55" s="158"/>
      <c r="B55" s="161"/>
      <c r="C55" s="26" t="s">
        <v>72</v>
      </c>
      <c r="D55" s="27">
        <v>3</v>
      </c>
      <c r="E55" s="27" t="s">
        <v>47</v>
      </c>
      <c r="F55" s="149"/>
      <c r="G55" s="2"/>
      <c r="H55" s="141"/>
      <c r="I55" s="16"/>
    </row>
    <row r="56" spans="1:9" ht="51" customHeight="1" thickTop="1" thickBot="1" x14ac:dyDescent="0.2">
      <c r="A56" s="159"/>
      <c r="B56" s="162"/>
      <c r="C56" s="28" t="s">
        <v>73</v>
      </c>
      <c r="D56" s="29">
        <v>4</v>
      </c>
      <c r="E56" s="29" t="s">
        <v>47</v>
      </c>
      <c r="F56" s="150"/>
      <c r="G56" s="10"/>
      <c r="H56" s="142"/>
      <c r="I56" s="17"/>
    </row>
    <row r="57" spans="1:9" ht="25" thickTop="1" thickBot="1" x14ac:dyDescent="0.2">
      <c r="A57" s="157" t="s">
        <v>77</v>
      </c>
      <c r="B57" s="164" t="s">
        <v>76</v>
      </c>
      <c r="C57" s="22" t="s">
        <v>70</v>
      </c>
      <c r="D57" s="23">
        <v>1</v>
      </c>
      <c r="E57" s="23" t="s">
        <v>47</v>
      </c>
      <c r="F57" s="148">
        <v>1</v>
      </c>
      <c r="G57" s="5"/>
      <c r="H57" s="140" t="s">
        <v>47</v>
      </c>
      <c r="I57" s="15"/>
    </row>
    <row r="58" spans="1:9" ht="25" thickTop="1" thickBot="1" x14ac:dyDescent="0.2">
      <c r="A58" s="158"/>
      <c r="B58" s="161"/>
      <c r="C58" s="24" t="s">
        <v>71</v>
      </c>
      <c r="D58" s="25">
        <v>2</v>
      </c>
      <c r="E58" s="25" t="s">
        <v>47</v>
      </c>
      <c r="F58" s="149"/>
      <c r="G58" s="4"/>
      <c r="H58" s="141"/>
      <c r="I58" s="16"/>
    </row>
    <row r="59" spans="1:9" ht="25" thickTop="1" thickBot="1" x14ac:dyDescent="0.2">
      <c r="A59" s="158"/>
      <c r="B59" s="161"/>
      <c r="C59" s="26" t="s">
        <v>72</v>
      </c>
      <c r="D59" s="27">
        <v>3</v>
      </c>
      <c r="E59" s="27" t="s">
        <v>47</v>
      </c>
      <c r="F59" s="149"/>
      <c r="G59" s="2"/>
      <c r="H59" s="141"/>
      <c r="I59" s="16"/>
    </row>
    <row r="60" spans="1:9" ht="53.25" customHeight="1" thickTop="1" thickBot="1" x14ac:dyDescent="0.2">
      <c r="A60" s="159"/>
      <c r="B60" s="162"/>
      <c r="C60" s="28" t="s">
        <v>73</v>
      </c>
      <c r="D60" s="29">
        <v>4</v>
      </c>
      <c r="E60" s="29" t="s">
        <v>47</v>
      </c>
      <c r="F60" s="150"/>
      <c r="G60" s="10"/>
      <c r="H60" s="142"/>
      <c r="I60" s="17"/>
    </row>
    <row r="61" spans="1:9" ht="25" thickTop="1" thickBot="1" x14ac:dyDescent="0.2">
      <c r="A61" s="157" t="s">
        <v>78</v>
      </c>
      <c r="B61" s="164" t="s">
        <v>79</v>
      </c>
      <c r="C61" s="22" t="s">
        <v>80</v>
      </c>
      <c r="D61" s="23">
        <v>1</v>
      </c>
      <c r="E61" s="23" t="s">
        <v>47</v>
      </c>
      <c r="F61" s="148">
        <v>1</v>
      </c>
      <c r="G61" s="5"/>
      <c r="H61" s="140" t="s">
        <v>47</v>
      </c>
      <c r="I61" s="15"/>
    </row>
    <row r="62" spans="1:9" ht="25" thickTop="1" thickBot="1" x14ac:dyDescent="0.2">
      <c r="A62" s="158"/>
      <c r="B62" s="161"/>
      <c r="C62" s="24" t="s">
        <v>81</v>
      </c>
      <c r="D62" s="25">
        <v>2</v>
      </c>
      <c r="E62" s="25" t="s">
        <v>47</v>
      </c>
      <c r="F62" s="149"/>
      <c r="G62" s="4"/>
      <c r="H62" s="141"/>
      <c r="I62" s="16"/>
    </row>
    <row r="63" spans="1:9" ht="32" thickTop="1" thickBot="1" x14ac:dyDescent="0.2">
      <c r="A63" s="158"/>
      <c r="B63" s="161"/>
      <c r="C63" s="26" t="s">
        <v>82</v>
      </c>
      <c r="D63" s="27">
        <v>3</v>
      </c>
      <c r="E63" s="27" t="s">
        <v>47</v>
      </c>
      <c r="F63" s="149"/>
      <c r="G63" s="2"/>
      <c r="H63" s="141"/>
      <c r="I63" s="16"/>
    </row>
    <row r="64" spans="1:9" ht="36.5" customHeight="1" thickTop="1" thickBot="1" x14ac:dyDescent="0.2">
      <c r="A64" s="159"/>
      <c r="B64" s="162"/>
      <c r="C64" s="28" t="s">
        <v>83</v>
      </c>
      <c r="D64" s="29">
        <v>4</v>
      </c>
      <c r="E64" s="29" t="s">
        <v>47</v>
      </c>
      <c r="F64" s="150"/>
      <c r="G64" s="10"/>
      <c r="H64" s="142"/>
      <c r="I64" s="17"/>
    </row>
    <row r="65" spans="1:9" ht="32" thickTop="1" thickBot="1" x14ac:dyDescent="0.2">
      <c r="A65" s="157" t="s">
        <v>84</v>
      </c>
      <c r="B65" s="164" t="s">
        <v>85</v>
      </c>
      <c r="C65" s="22" t="s">
        <v>86</v>
      </c>
      <c r="D65" s="23">
        <v>1</v>
      </c>
      <c r="E65" s="23" t="s">
        <v>47</v>
      </c>
      <c r="F65" s="148">
        <v>1</v>
      </c>
      <c r="G65" s="5"/>
      <c r="H65" s="140" t="s">
        <v>47</v>
      </c>
      <c r="I65" s="15"/>
    </row>
    <row r="66" spans="1:9" ht="32" thickTop="1" thickBot="1" x14ac:dyDescent="0.2">
      <c r="A66" s="158"/>
      <c r="B66" s="161"/>
      <c r="C66" s="24" t="s">
        <v>87</v>
      </c>
      <c r="D66" s="25">
        <v>2</v>
      </c>
      <c r="E66" s="25" t="s">
        <v>47</v>
      </c>
      <c r="F66" s="149"/>
      <c r="G66" s="4"/>
      <c r="H66" s="141"/>
      <c r="I66" s="16"/>
    </row>
    <row r="67" spans="1:9" ht="47" thickTop="1" thickBot="1" x14ac:dyDescent="0.2">
      <c r="A67" s="158"/>
      <c r="B67" s="161"/>
      <c r="C67" s="26" t="s">
        <v>88</v>
      </c>
      <c r="D67" s="27">
        <v>3</v>
      </c>
      <c r="E67" s="27" t="s">
        <v>47</v>
      </c>
      <c r="F67" s="149"/>
      <c r="G67" s="2"/>
      <c r="H67" s="141"/>
      <c r="I67" s="16"/>
    </row>
    <row r="68" spans="1:9" ht="53" customHeight="1" thickTop="1" thickBot="1" x14ac:dyDescent="0.2">
      <c r="A68" s="159"/>
      <c r="B68" s="162"/>
      <c r="C68" s="28" t="s">
        <v>89</v>
      </c>
      <c r="D68" s="29">
        <v>4</v>
      </c>
      <c r="E68" s="29" t="s">
        <v>47</v>
      </c>
      <c r="F68" s="150"/>
      <c r="G68" s="10"/>
      <c r="H68" s="142"/>
      <c r="I68" s="17"/>
    </row>
    <row r="69" spans="1:9" ht="32" thickTop="1" thickBot="1" x14ac:dyDescent="0.2">
      <c r="A69" s="157" t="s">
        <v>90</v>
      </c>
      <c r="B69" s="164" t="s">
        <v>91</v>
      </c>
      <c r="C69" s="22" t="s">
        <v>86</v>
      </c>
      <c r="D69" s="23">
        <v>1</v>
      </c>
      <c r="E69" s="23" t="s">
        <v>47</v>
      </c>
      <c r="F69" s="148">
        <v>1</v>
      </c>
      <c r="G69" s="5"/>
      <c r="H69" s="140" t="s">
        <v>47</v>
      </c>
      <c r="I69" s="15"/>
    </row>
    <row r="70" spans="1:9" ht="55.25" customHeight="1" thickTop="1" thickBot="1" x14ac:dyDescent="0.2">
      <c r="A70" s="158"/>
      <c r="B70" s="161"/>
      <c r="C70" s="24" t="s">
        <v>92</v>
      </c>
      <c r="D70" s="25">
        <v>2</v>
      </c>
      <c r="E70" s="25" t="s">
        <v>47</v>
      </c>
      <c r="F70" s="149"/>
      <c r="G70" s="4"/>
      <c r="H70" s="141"/>
      <c r="I70" s="16"/>
    </row>
    <row r="71" spans="1:9" ht="72.75" customHeight="1" thickTop="1" thickBot="1" x14ac:dyDescent="0.2">
      <c r="A71" s="158"/>
      <c r="B71" s="161"/>
      <c r="C71" s="26" t="s">
        <v>94</v>
      </c>
      <c r="D71" s="27">
        <v>3</v>
      </c>
      <c r="E71" s="27" t="s">
        <v>47</v>
      </c>
      <c r="F71" s="149"/>
      <c r="G71" s="2"/>
      <c r="H71" s="141"/>
      <c r="I71" s="16"/>
    </row>
    <row r="72" spans="1:9" ht="65" customHeight="1" thickTop="1" thickBot="1" x14ac:dyDescent="0.2">
      <c r="A72" s="159"/>
      <c r="B72" s="162"/>
      <c r="C72" s="28" t="s">
        <v>93</v>
      </c>
      <c r="D72" s="29">
        <v>4</v>
      </c>
      <c r="E72" s="29" t="s">
        <v>47</v>
      </c>
      <c r="F72" s="150"/>
      <c r="G72" s="10"/>
      <c r="H72" s="142"/>
      <c r="I72" s="17"/>
    </row>
    <row r="73" spans="1:9" ht="32" thickTop="1" thickBot="1" x14ac:dyDescent="0.2">
      <c r="A73" s="157" t="s">
        <v>95</v>
      </c>
      <c r="B73" s="160" t="s">
        <v>96</v>
      </c>
      <c r="C73" s="22" t="s">
        <v>86</v>
      </c>
      <c r="D73" s="23">
        <v>1</v>
      </c>
      <c r="E73" s="23" t="s">
        <v>47</v>
      </c>
      <c r="F73" s="148">
        <v>1</v>
      </c>
      <c r="G73" s="5"/>
      <c r="H73" s="140" t="s">
        <v>47</v>
      </c>
      <c r="I73" s="15"/>
    </row>
    <row r="74" spans="1:9" ht="32" thickTop="1" thickBot="1" x14ac:dyDescent="0.2">
      <c r="A74" s="158"/>
      <c r="B74" s="161"/>
      <c r="C74" s="24" t="s">
        <v>97</v>
      </c>
      <c r="D74" s="25">
        <v>2</v>
      </c>
      <c r="E74" s="25" t="s">
        <v>47</v>
      </c>
      <c r="F74" s="149"/>
      <c r="G74" s="4"/>
      <c r="H74" s="141"/>
      <c r="I74" s="16"/>
    </row>
    <row r="75" spans="1:9" ht="32" thickTop="1" thickBot="1" x14ac:dyDescent="0.2">
      <c r="A75" s="158"/>
      <c r="B75" s="161"/>
      <c r="C75" s="26" t="s">
        <v>98</v>
      </c>
      <c r="D75" s="27">
        <v>3</v>
      </c>
      <c r="E75" s="27" t="s">
        <v>47</v>
      </c>
      <c r="F75" s="149"/>
      <c r="G75" s="2"/>
      <c r="H75" s="141"/>
      <c r="I75" s="16"/>
    </row>
    <row r="76" spans="1:9" ht="32" thickTop="1" thickBot="1" x14ac:dyDescent="0.2">
      <c r="A76" s="159"/>
      <c r="B76" s="162"/>
      <c r="C76" s="28" t="s">
        <v>99</v>
      </c>
      <c r="D76" s="29">
        <v>4</v>
      </c>
      <c r="E76" s="29" t="s">
        <v>47</v>
      </c>
      <c r="F76" s="150"/>
      <c r="G76" s="10"/>
      <c r="H76" s="142"/>
      <c r="I76" s="17"/>
    </row>
    <row r="77" spans="1:9" ht="47" thickTop="1" thickBot="1" x14ac:dyDescent="0.2">
      <c r="A77" s="137">
        <v>2.6</v>
      </c>
      <c r="B77" s="163" t="s">
        <v>104</v>
      </c>
      <c r="C77" s="14" t="s">
        <v>100</v>
      </c>
      <c r="D77" s="23">
        <v>1</v>
      </c>
      <c r="E77" s="23">
        <v>1</v>
      </c>
      <c r="F77" s="154">
        <v>1</v>
      </c>
      <c r="G77" s="5"/>
      <c r="H77" s="154">
        <v>1</v>
      </c>
      <c r="I77" s="6"/>
    </row>
    <row r="78" spans="1:9" ht="45" customHeight="1" thickTop="1" thickBot="1" x14ac:dyDescent="0.2">
      <c r="A78" s="138"/>
      <c r="B78" s="118"/>
      <c r="C78" s="3" t="s">
        <v>101</v>
      </c>
      <c r="D78" s="25">
        <v>2</v>
      </c>
      <c r="E78" s="25">
        <v>2</v>
      </c>
      <c r="F78" s="155"/>
      <c r="G78" s="4"/>
      <c r="H78" s="155"/>
      <c r="I78" s="7"/>
    </row>
    <row r="79" spans="1:9" ht="47" thickTop="1" thickBot="1" x14ac:dyDescent="0.2">
      <c r="A79" s="138"/>
      <c r="B79" s="118"/>
      <c r="C79" s="3" t="s">
        <v>102</v>
      </c>
      <c r="D79" s="27">
        <v>3</v>
      </c>
      <c r="E79" s="27">
        <v>3</v>
      </c>
      <c r="F79" s="155"/>
      <c r="G79" s="2"/>
      <c r="H79" s="155"/>
      <c r="I79" s="8"/>
    </row>
    <row r="80" spans="1:9" ht="32" thickTop="1" thickBot="1" x14ac:dyDescent="0.2">
      <c r="A80" s="139"/>
      <c r="B80" s="119"/>
      <c r="C80" s="9" t="s">
        <v>103</v>
      </c>
      <c r="D80" s="29">
        <v>4</v>
      </c>
      <c r="E80" s="29">
        <v>4</v>
      </c>
      <c r="F80" s="156"/>
      <c r="G80" s="10"/>
      <c r="H80" s="156"/>
      <c r="I80" s="11"/>
    </row>
    <row r="81" spans="1:9" ht="62" thickTop="1" thickBot="1" x14ac:dyDescent="0.2">
      <c r="A81" s="137">
        <v>2.7</v>
      </c>
      <c r="B81" s="117" t="s">
        <v>110</v>
      </c>
      <c r="C81" s="14" t="s">
        <v>111</v>
      </c>
      <c r="D81" s="23">
        <v>1</v>
      </c>
      <c r="E81" s="23">
        <v>1</v>
      </c>
      <c r="F81" s="148">
        <v>1</v>
      </c>
      <c r="G81" s="5"/>
      <c r="H81" s="154">
        <v>1</v>
      </c>
      <c r="I81" s="6"/>
    </row>
    <row r="82" spans="1:9" ht="47" thickTop="1" thickBot="1" x14ac:dyDescent="0.2">
      <c r="A82" s="138"/>
      <c r="B82" s="118"/>
      <c r="C82" s="3" t="s">
        <v>112</v>
      </c>
      <c r="D82" s="25">
        <v>2</v>
      </c>
      <c r="E82" s="25">
        <v>2</v>
      </c>
      <c r="F82" s="149"/>
      <c r="G82" s="4"/>
      <c r="H82" s="155"/>
      <c r="I82" s="7"/>
    </row>
    <row r="83" spans="1:9" ht="62" thickTop="1" thickBot="1" x14ac:dyDescent="0.2">
      <c r="A83" s="138"/>
      <c r="B83" s="118"/>
      <c r="C83" s="3" t="s">
        <v>113</v>
      </c>
      <c r="D83" s="27">
        <v>3</v>
      </c>
      <c r="E83" s="27">
        <v>3</v>
      </c>
      <c r="F83" s="149"/>
      <c r="G83" s="2"/>
      <c r="H83" s="155"/>
      <c r="I83" s="8"/>
    </row>
    <row r="84" spans="1:9" ht="77" thickTop="1" thickBot="1" x14ac:dyDescent="0.2">
      <c r="A84" s="139"/>
      <c r="B84" s="119"/>
      <c r="C84" s="9" t="s">
        <v>114</v>
      </c>
      <c r="D84" s="29">
        <v>4</v>
      </c>
      <c r="E84" s="29">
        <v>4</v>
      </c>
      <c r="F84" s="150"/>
      <c r="G84" s="10"/>
      <c r="H84" s="156"/>
      <c r="I84" s="11"/>
    </row>
    <row r="85" spans="1:9" ht="32" thickTop="1" thickBot="1" x14ac:dyDescent="0.2">
      <c r="A85" s="137">
        <v>2.8</v>
      </c>
      <c r="B85" s="117" t="s">
        <v>105</v>
      </c>
      <c r="C85" s="14" t="s">
        <v>106</v>
      </c>
      <c r="D85" s="23">
        <v>1</v>
      </c>
      <c r="E85" s="23" t="s">
        <v>47</v>
      </c>
      <c r="F85" s="148">
        <v>1</v>
      </c>
      <c r="G85" s="5"/>
      <c r="H85" s="140" t="s">
        <v>47</v>
      </c>
      <c r="I85" s="15"/>
    </row>
    <row r="86" spans="1:9" ht="92" thickTop="1" thickBot="1" x14ac:dyDescent="0.2">
      <c r="A86" s="138"/>
      <c r="B86" s="118"/>
      <c r="C86" s="3" t="s">
        <v>107</v>
      </c>
      <c r="D86" s="25">
        <v>2</v>
      </c>
      <c r="E86" s="25" t="s">
        <v>47</v>
      </c>
      <c r="F86" s="149"/>
      <c r="G86" s="4"/>
      <c r="H86" s="141"/>
      <c r="I86" s="16"/>
    </row>
    <row r="87" spans="1:9" ht="47" thickTop="1" thickBot="1" x14ac:dyDescent="0.2">
      <c r="A87" s="138"/>
      <c r="B87" s="118"/>
      <c r="C87" s="3" t="s">
        <v>108</v>
      </c>
      <c r="D87" s="27">
        <v>3</v>
      </c>
      <c r="E87" s="27" t="s">
        <v>47</v>
      </c>
      <c r="F87" s="149"/>
      <c r="G87" s="2"/>
      <c r="H87" s="141"/>
      <c r="I87" s="16"/>
    </row>
    <row r="88" spans="1:9" ht="47" thickTop="1" thickBot="1" x14ac:dyDescent="0.2">
      <c r="A88" s="139"/>
      <c r="B88" s="119"/>
      <c r="C88" s="9" t="s">
        <v>109</v>
      </c>
      <c r="D88" s="29">
        <v>4</v>
      </c>
      <c r="E88" s="29" t="s">
        <v>47</v>
      </c>
      <c r="F88" s="150"/>
      <c r="G88" s="10"/>
      <c r="H88" s="142"/>
      <c r="I88" s="17"/>
    </row>
    <row r="89" spans="1:9" ht="77" thickTop="1" thickBot="1" x14ac:dyDescent="0.2">
      <c r="A89" s="137">
        <v>2.9</v>
      </c>
      <c r="B89" s="117" t="s">
        <v>115</v>
      </c>
      <c r="C89" s="14" t="s">
        <v>116</v>
      </c>
      <c r="D89" s="23">
        <v>1</v>
      </c>
      <c r="E89" s="23" t="s">
        <v>47</v>
      </c>
      <c r="F89" s="148">
        <v>1</v>
      </c>
      <c r="G89" s="5"/>
      <c r="H89" s="140" t="s">
        <v>47</v>
      </c>
      <c r="I89" s="15"/>
    </row>
    <row r="90" spans="1:9" ht="92" thickTop="1" thickBot="1" x14ac:dyDescent="0.2">
      <c r="A90" s="138"/>
      <c r="B90" s="118"/>
      <c r="C90" s="3" t="s">
        <v>117</v>
      </c>
      <c r="D90" s="25">
        <v>2</v>
      </c>
      <c r="E90" s="25" t="s">
        <v>47</v>
      </c>
      <c r="F90" s="149"/>
      <c r="G90" s="4"/>
      <c r="H90" s="141"/>
      <c r="I90" s="16"/>
    </row>
    <row r="91" spans="1:9" ht="62" thickTop="1" thickBot="1" x14ac:dyDescent="0.2">
      <c r="A91" s="138"/>
      <c r="B91" s="118"/>
      <c r="C91" s="3" t="s">
        <v>118</v>
      </c>
      <c r="D91" s="27">
        <v>3</v>
      </c>
      <c r="E91" s="27" t="s">
        <v>47</v>
      </c>
      <c r="F91" s="149"/>
      <c r="G91" s="2"/>
      <c r="H91" s="141"/>
      <c r="I91" s="16"/>
    </row>
    <row r="92" spans="1:9" ht="92" thickTop="1" thickBot="1" x14ac:dyDescent="0.2">
      <c r="A92" s="139"/>
      <c r="B92" s="119"/>
      <c r="C92" s="9" t="s">
        <v>119</v>
      </c>
      <c r="D92" s="29">
        <v>4</v>
      </c>
      <c r="E92" s="29" t="s">
        <v>47</v>
      </c>
      <c r="F92" s="150"/>
      <c r="G92" s="10"/>
      <c r="H92" s="142"/>
      <c r="I92" s="17"/>
    </row>
    <row r="93" spans="1:9" ht="47" thickTop="1" thickBot="1" x14ac:dyDescent="0.2">
      <c r="A93" s="151">
        <v>2.1</v>
      </c>
      <c r="B93" s="117" t="s">
        <v>120</v>
      </c>
      <c r="C93" s="14" t="s">
        <v>121</v>
      </c>
      <c r="D93" s="23">
        <v>1</v>
      </c>
      <c r="E93" s="23">
        <v>1</v>
      </c>
      <c r="F93" s="148">
        <v>1</v>
      </c>
      <c r="G93" s="5"/>
      <c r="H93" s="154">
        <v>1</v>
      </c>
      <c r="I93" s="6"/>
    </row>
    <row r="94" spans="1:9" ht="122" thickTop="1" thickBot="1" x14ac:dyDescent="0.2">
      <c r="A94" s="152"/>
      <c r="B94" s="118"/>
      <c r="C94" s="3" t="s">
        <v>122</v>
      </c>
      <c r="D94" s="25">
        <v>2</v>
      </c>
      <c r="E94" s="25">
        <v>2</v>
      </c>
      <c r="F94" s="149"/>
      <c r="G94" s="4"/>
      <c r="H94" s="155"/>
      <c r="I94" s="7"/>
    </row>
    <row r="95" spans="1:9" ht="72" customHeight="1" thickTop="1" thickBot="1" x14ac:dyDescent="0.2">
      <c r="A95" s="152"/>
      <c r="B95" s="118"/>
      <c r="C95" s="3" t="s">
        <v>123</v>
      </c>
      <c r="D95" s="27">
        <v>3</v>
      </c>
      <c r="E95" s="27">
        <v>3</v>
      </c>
      <c r="F95" s="149"/>
      <c r="G95" s="2"/>
      <c r="H95" s="155"/>
      <c r="I95" s="8"/>
    </row>
    <row r="96" spans="1:9" ht="76.5" customHeight="1" thickTop="1" thickBot="1" x14ac:dyDescent="0.2">
      <c r="A96" s="153"/>
      <c r="B96" s="119"/>
      <c r="C96" s="9" t="s">
        <v>124</v>
      </c>
      <c r="D96" s="29">
        <v>4</v>
      </c>
      <c r="E96" s="29">
        <v>4</v>
      </c>
      <c r="F96" s="150"/>
      <c r="G96" s="10"/>
      <c r="H96" s="156"/>
      <c r="I96" s="11"/>
    </row>
    <row r="97" spans="1:9" ht="51.5" customHeight="1" thickTop="1" thickBot="1" x14ac:dyDescent="0.2">
      <c r="A97" s="143" t="s">
        <v>125</v>
      </c>
      <c r="B97" s="144"/>
      <c r="C97" s="145"/>
      <c r="D97" s="146" t="s">
        <v>49</v>
      </c>
      <c r="E97" s="147"/>
      <c r="F97" s="20">
        <f>AVERAGE(F37:F96)</f>
        <v>1</v>
      </c>
      <c r="G97" s="21" t="s">
        <v>50</v>
      </c>
      <c r="H97" s="20">
        <f>AVERAGE(H12,H16,H20,H41,H45,H77,H81,H93)</f>
        <v>1</v>
      </c>
    </row>
    <row r="98" spans="1:9" ht="15" thickTop="1" x14ac:dyDescent="0.15"/>
    <row r="99" spans="1:9" ht="15" thickBot="1" x14ac:dyDescent="0.2"/>
    <row r="100" spans="1:9" ht="16" thickTop="1" thickBot="1" x14ac:dyDescent="0.2">
      <c r="A100" s="136" t="s">
        <v>0</v>
      </c>
      <c r="B100" s="136" t="s">
        <v>1</v>
      </c>
      <c r="C100" s="133" t="s">
        <v>2</v>
      </c>
      <c r="D100" s="136" t="s">
        <v>17</v>
      </c>
      <c r="E100" s="136"/>
      <c r="F100" s="131" t="s">
        <v>22</v>
      </c>
      <c r="G100" s="133" t="s">
        <v>4</v>
      </c>
      <c r="H100" s="131" t="s">
        <v>24</v>
      </c>
      <c r="I100" s="133" t="s">
        <v>25</v>
      </c>
    </row>
    <row r="101" spans="1:9" ht="16" thickTop="1" thickBot="1" x14ac:dyDescent="0.2">
      <c r="A101" s="136"/>
      <c r="B101" s="136"/>
      <c r="C101" s="134"/>
      <c r="D101" s="12" t="s">
        <v>3</v>
      </c>
      <c r="E101" s="12" t="s">
        <v>23</v>
      </c>
      <c r="F101" s="132"/>
      <c r="G101" s="134"/>
      <c r="H101" s="132"/>
      <c r="I101" s="134"/>
    </row>
    <row r="102" spans="1:9" ht="16" thickTop="1" thickBot="1" x14ac:dyDescent="0.2">
      <c r="A102" s="34" t="s">
        <v>126</v>
      </c>
      <c r="B102" s="135" t="s">
        <v>127</v>
      </c>
      <c r="C102" s="135"/>
      <c r="D102" s="135"/>
      <c r="E102" s="135"/>
      <c r="F102" s="135"/>
      <c r="G102" s="135"/>
      <c r="H102" s="135"/>
      <c r="I102" s="135"/>
    </row>
    <row r="103" spans="1:9" ht="61.5" customHeight="1" thickTop="1" thickBot="1" x14ac:dyDescent="0.2">
      <c r="A103" s="114">
        <v>3.1</v>
      </c>
      <c r="B103" s="117" t="s">
        <v>128</v>
      </c>
      <c r="C103" s="14" t="s">
        <v>132</v>
      </c>
      <c r="D103" s="23">
        <v>1</v>
      </c>
      <c r="E103" s="23">
        <v>1</v>
      </c>
      <c r="F103" s="120">
        <v>1</v>
      </c>
      <c r="G103" s="5"/>
      <c r="H103" s="123">
        <v>1</v>
      </c>
      <c r="I103" s="6"/>
    </row>
    <row r="104" spans="1:9" ht="56" customHeight="1" thickTop="1" thickBot="1" x14ac:dyDescent="0.2">
      <c r="A104" s="115"/>
      <c r="B104" s="118"/>
      <c r="C104" s="3" t="s">
        <v>131</v>
      </c>
      <c r="D104" s="25">
        <v>2</v>
      </c>
      <c r="E104" s="25">
        <v>2</v>
      </c>
      <c r="F104" s="121"/>
      <c r="G104" s="4"/>
      <c r="H104" s="124"/>
      <c r="I104" s="7"/>
    </row>
    <row r="105" spans="1:9" ht="60" customHeight="1" thickTop="1" thickBot="1" x14ac:dyDescent="0.2">
      <c r="A105" s="115"/>
      <c r="B105" s="118"/>
      <c r="C105" s="3" t="s">
        <v>130</v>
      </c>
      <c r="D105" s="27">
        <v>3</v>
      </c>
      <c r="E105" s="27">
        <v>3</v>
      </c>
      <c r="F105" s="121"/>
      <c r="G105" s="2"/>
      <c r="H105" s="124"/>
      <c r="I105" s="8"/>
    </row>
    <row r="106" spans="1:9" ht="87" customHeight="1" thickTop="1" thickBot="1" x14ac:dyDescent="0.2">
      <c r="A106" s="116"/>
      <c r="B106" s="119"/>
      <c r="C106" s="9" t="s">
        <v>129</v>
      </c>
      <c r="D106" s="29">
        <v>4</v>
      </c>
      <c r="E106" s="29">
        <v>4</v>
      </c>
      <c r="F106" s="122"/>
      <c r="G106" s="10"/>
      <c r="H106" s="125"/>
      <c r="I106" s="11"/>
    </row>
    <row r="107" spans="1:9" ht="62" thickTop="1" thickBot="1" x14ac:dyDescent="0.2">
      <c r="A107" s="114">
        <v>3.2</v>
      </c>
      <c r="B107" s="117" t="s">
        <v>133</v>
      </c>
      <c r="C107" s="14" t="s">
        <v>134</v>
      </c>
      <c r="D107" s="23">
        <v>1</v>
      </c>
      <c r="E107" s="23">
        <v>1</v>
      </c>
      <c r="F107" s="120">
        <v>1</v>
      </c>
      <c r="G107" s="5"/>
      <c r="H107" s="123">
        <v>1</v>
      </c>
      <c r="I107" s="6"/>
    </row>
    <row r="108" spans="1:9" ht="62" thickTop="1" thickBot="1" x14ac:dyDescent="0.2">
      <c r="A108" s="115"/>
      <c r="B108" s="118"/>
      <c r="C108" s="3" t="s">
        <v>135</v>
      </c>
      <c r="D108" s="25">
        <v>2</v>
      </c>
      <c r="E108" s="25">
        <v>2</v>
      </c>
      <c r="F108" s="121"/>
      <c r="G108" s="4"/>
      <c r="H108" s="124"/>
      <c r="I108" s="7"/>
    </row>
    <row r="109" spans="1:9" ht="62" thickTop="1" thickBot="1" x14ac:dyDescent="0.2">
      <c r="A109" s="115"/>
      <c r="B109" s="118"/>
      <c r="C109" s="3" t="s">
        <v>136</v>
      </c>
      <c r="D109" s="27">
        <v>3</v>
      </c>
      <c r="E109" s="27">
        <v>3</v>
      </c>
      <c r="F109" s="121"/>
      <c r="G109" s="2"/>
      <c r="H109" s="124"/>
      <c r="I109" s="8"/>
    </row>
    <row r="110" spans="1:9" ht="77" thickTop="1" thickBot="1" x14ac:dyDescent="0.2">
      <c r="A110" s="116"/>
      <c r="B110" s="119"/>
      <c r="C110" s="9" t="s">
        <v>137</v>
      </c>
      <c r="D110" s="29">
        <v>4</v>
      </c>
      <c r="E110" s="29">
        <v>4</v>
      </c>
      <c r="F110" s="122"/>
      <c r="G110" s="10"/>
      <c r="H110" s="125"/>
      <c r="I110" s="11"/>
    </row>
    <row r="111" spans="1:9" ht="47" thickTop="1" thickBot="1" x14ac:dyDescent="0.2">
      <c r="A111" s="114">
        <v>3.3</v>
      </c>
      <c r="B111" s="117" t="s">
        <v>138</v>
      </c>
      <c r="C111" s="14" t="s">
        <v>142</v>
      </c>
      <c r="D111" s="23">
        <v>1</v>
      </c>
      <c r="E111" s="23">
        <v>1</v>
      </c>
      <c r="F111" s="120">
        <v>1</v>
      </c>
      <c r="G111" s="5"/>
      <c r="H111" s="123">
        <v>1</v>
      </c>
      <c r="I111" s="6"/>
    </row>
    <row r="112" spans="1:9" ht="62" thickTop="1" thickBot="1" x14ac:dyDescent="0.2">
      <c r="A112" s="115"/>
      <c r="B112" s="118"/>
      <c r="C112" s="3" t="s">
        <v>139</v>
      </c>
      <c r="D112" s="25">
        <v>2</v>
      </c>
      <c r="E112" s="25">
        <v>2</v>
      </c>
      <c r="F112" s="121"/>
      <c r="G112" s="4"/>
      <c r="H112" s="124"/>
      <c r="I112" s="7"/>
    </row>
    <row r="113" spans="1:9" ht="47" thickTop="1" thickBot="1" x14ac:dyDescent="0.2">
      <c r="A113" s="115"/>
      <c r="B113" s="118"/>
      <c r="C113" s="3" t="s">
        <v>140</v>
      </c>
      <c r="D113" s="27">
        <v>3</v>
      </c>
      <c r="E113" s="27">
        <v>3</v>
      </c>
      <c r="F113" s="121"/>
      <c r="G113" s="2"/>
      <c r="H113" s="124"/>
      <c r="I113" s="8"/>
    </row>
    <row r="114" spans="1:9" ht="47" thickTop="1" thickBot="1" x14ac:dyDescent="0.2">
      <c r="A114" s="116"/>
      <c r="B114" s="119"/>
      <c r="C114" s="9" t="s">
        <v>141</v>
      </c>
      <c r="D114" s="29">
        <v>4</v>
      </c>
      <c r="E114" s="29">
        <v>4</v>
      </c>
      <c r="F114" s="122"/>
      <c r="G114" s="10"/>
      <c r="H114" s="125"/>
      <c r="I114" s="11"/>
    </row>
    <row r="115" spans="1:9" ht="62" thickTop="1" thickBot="1" x14ac:dyDescent="0.2">
      <c r="A115" s="114">
        <v>3.4</v>
      </c>
      <c r="B115" s="117" t="s">
        <v>143</v>
      </c>
      <c r="C115" s="14" t="s">
        <v>144</v>
      </c>
      <c r="D115" s="23">
        <v>1</v>
      </c>
      <c r="E115" s="23">
        <v>1</v>
      </c>
      <c r="F115" s="120">
        <v>1</v>
      </c>
      <c r="G115" s="5"/>
      <c r="H115" s="123">
        <v>1</v>
      </c>
      <c r="I115" s="6"/>
    </row>
    <row r="116" spans="1:9" ht="77" thickTop="1" thickBot="1" x14ac:dyDescent="0.2">
      <c r="A116" s="115"/>
      <c r="B116" s="118"/>
      <c r="C116" s="3" t="s">
        <v>145</v>
      </c>
      <c r="D116" s="25">
        <v>2</v>
      </c>
      <c r="E116" s="25">
        <v>2</v>
      </c>
      <c r="F116" s="121"/>
      <c r="G116" s="4"/>
      <c r="H116" s="124"/>
      <c r="I116" s="7"/>
    </row>
    <row r="117" spans="1:9" ht="47" thickTop="1" thickBot="1" x14ac:dyDescent="0.2">
      <c r="A117" s="115"/>
      <c r="B117" s="118"/>
      <c r="C117" s="3" t="s">
        <v>146</v>
      </c>
      <c r="D117" s="27">
        <v>3</v>
      </c>
      <c r="E117" s="27">
        <v>3</v>
      </c>
      <c r="F117" s="121"/>
      <c r="G117" s="2"/>
      <c r="H117" s="124"/>
      <c r="I117" s="8"/>
    </row>
    <row r="118" spans="1:9" ht="62" thickTop="1" thickBot="1" x14ac:dyDescent="0.2">
      <c r="A118" s="116"/>
      <c r="B118" s="119"/>
      <c r="C118" s="9" t="s">
        <v>147</v>
      </c>
      <c r="D118" s="29">
        <v>4</v>
      </c>
      <c r="E118" s="29">
        <v>4</v>
      </c>
      <c r="F118" s="122"/>
      <c r="G118" s="10"/>
      <c r="H118" s="125"/>
      <c r="I118" s="11"/>
    </row>
    <row r="119" spans="1:9" ht="38.25" customHeight="1" thickTop="1" thickBot="1" x14ac:dyDescent="0.2">
      <c r="A119" s="137">
        <v>3.5</v>
      </c>
      <c r="B119" s="117" t="s">
        <v>148</v>
      </c>
      <c r="C119" s="14" t="s">
        <v>149</v>
      </c>
      <c r="D119" s="23">
        <v>1</v>
      </c>
      <c r="E119" s="23" t="s">
        <v>47</v>
      </c>
      <c r="F119" s="120">
        <v>1</v>
      </c>
      <c r="G119" s="5"/>
      <c r="H119" s="140" t="s">
        <v>47</v>
      </c>
      <c r="I119" s="15"/>
    </row>
    <row r="120" spans="1:9" ht="58.5" customHeight="1" thickTop="1" thickBot="1" x14ac:dyDescent="0.2">
      <c r="A120" s="138"/>
      <c r="B120" s="118"/>
      <c r="C120" s="3" t="s">
        <v>150</v>
      </c>
      <c r="D120" s="25">
        <v>2</v>
      </c>
      <c r="E120" s="25" t="s">
        <v>47</v>
      </c>
      <c r="F120" s="121"/>
      <c r="G120" s="4"/>
      <c r="H120" s="141"/>
      <c r="I120" s="16"/>
    </row>
    <row r="121" spans="1:9" ht="92" customHeight="1" thickTop="1" thickBot="1" x14ac:dyDescent="0.2">
      <c r="A121" s="138"/>
      <c r="B121" s="118"/>
      <c r="C121" s="3" t="s">
        <v>151</v>
      </c>
      <c r="D121" s="27">
        <v>3</v>
      </c>
      <c r="E121" s="27" t="s">
        <v>47</v>
      </c>
      <c r="F121" s="121"/>
      <c r="G121" s="2"/>
      <c r="H121" s="141"/>
      <c r="I121" s="16"/>
    </row>
    <row r="122" spans="1:9" ht="99" customHeight="1" thickTop="1" thickBot="1" x14ac:dyDescent="0.2">
      <c r="A122" s="139"/>
      <c r="B122" s="119"/>
      <c r="C122" s="9" t="s">
        <v>152</v>
      </c>
      <c r="D122" s="29">
        <v>4</v>
      </c>
      <c r="E122" s="29" t="s">
        <v>47</v>
      </c>
      <c r="F122" s="122"/>
      <c r="G122" s="10"/>
      <c r="H122" s="142"/>
      <c r="I122" s="17"/>
    </row>
    <row r="123" spans="1:9" ht="32" thickTop="1" thickBot="1" x14ac:dyDescent="0.2">
      <c r="A123" s="137">
        <v>3.6</v>
      </c>
      <c r="B123" s="117" t="s">
        <v>153</v>
      </c>
      <c r="C123" s="14" t="s">
        <v>154</v>
      </c>
      <c r="D123" s="23">
        <v>1</v>
      </c>
      <c r="E123" s="23" t="s">
        <v>47</v>
      </c>
      <c r="F123" s="120">
        <v>1</v>
      </c>
      <c r="G123" s="5"/>
      <c r="H123" s="140" t="s">
        <v>47</v>
      </c>
      <c r="I123" s="15"/>
    </row>
    <row r="124" spans="1:9" ht="62" thickTop="1" thickBot="1" x14ac:dyDescent="0.2">
      <c r="A124" s="138"/>
      <c r="B124" s="118"/>
      <c r="C124" s="3" t="s">
        <v>155</v>
      </c>
      <c r="D124" s="25">
        <v>2</v>
      </c>
      <c r="E124" s="25" t="s">
        <v>47</v>
      </c>
      <c r="F124" s="121"/>
      <c r="G124" s="4"/>
      <c r="H124" s="141"/>
      <c r="I124" s="16"/>
    </row>
    <row r="125" spans="1:9" ht="47" thickTop="1" thickBot="1" x14ac:dyDescent="0.2">
      <c r="A125" s="138"/>
      <c r="B125" s="118"/>
      <c r="C125" s="3" t="s">
        <v>156</v>
      </c>
      <c r="D125" s="27">
        <v>3</v>
      </c>
      <c r="E125" s="27" t="s">
        <v>47</v>
      </c>
      <c r="F125" s="121"/>
      <c r="G125" s="2"/>
      <c r="H125" s="141"/>
      <c r="I125" s="16"/>
    </row>
    <row r="126" spans="1:9" ht="62" thickTop="1" thickBot="1" x14ac:dyDescent="0.2">
      <c r="A126" s="139"/>
      <c r="B126" s="119"/>
      <c r="C126" s="9" t="s">
        <v>157</v>
      </c>
      <c r="D126" s="29">
        <v>4</v>
      </c>
      <c r="E126" s="29" t="s">
        <v>47</v>
      </c>
      <c r="F126" s="122"/>
      <c r="G126" s="10"/>
      <c r="H126" s="142"/>
      <c r="I126" s="17"/>
    </row>
    <row r="127" spans="1:9" ht="62" thickTop="1" thickBot="1" x14ac:dyDescent="0.2">
      <c r="A127" s="114">
        <v>3.7</v>
      </c>
      <c r="B127" s="117" t="s">
        <v>158</v>
      </c>
      <c r="C127" s="14" t="s">
        <v>159</v>
      </c>
      <c r="D127" s="23">
        <v>1</v>
      </c>
      <c r="E127" s="23">
        <v>1</v>
      </c>
      <c r="F127" s="120">
        <v>1</v>
      </c>
      <c r="G127" s="5"/>
      <c r="H127" s="123">
        <v>1</v>
      </c>
      <c r="I127" s="6"/>
    </row>
    <row r="128" spans="1:9" ht="32" thickTop="1" thickBot="1" x14ac:dyDescent="0.2">
      <c r="A128" s="115"/>
      <c r="B128" s="118"/>
      <c r="C128" s="3" t="s">
        <v>160</v>
      </c>
      <c r="D128" s="25">
        <v>2</v>
      </c>
      <c r="E128" s="25">
        <v>2</v>
      </c>
      <c r="F128" s="121"/>
      <c r="G128" s="4"/>
      <c r="H128" s="124"/>
      <c r="I128" s="7"/>
    </row>
    <row r="129" spans="1:9" ht="122" thickTop="1" thickBot="1" x14ac:dyDescent="0.2">
      <c r="A129" s="115"/>
      <c r="B129" s="118"/>
      <c r="C129" s="3" t="s">
        <v>161</v>
      </c>
      <c r="D129" s="27">
        <v>3</v>
      </c>
      <c r="E129" s="27">
        <v>3</v>
      </c>
      <c r="F129" s="121"/>
      <c r="G129" s="2"/>
      <c r="H129" s="124"/>
      <c r="I129" s="8"/>
    </row>
    <row r="130" spans="1:9" ht="107" thickTop="1" thickBot="1" x14ac:dyDescent="0.2">
      <c r="A130" s="116"/>
      <c r="B130" s="119"/>
      <c r="C130" s="9" t="s">
        <v>162</v>
      </c>
      <c r="D130" s="29">
        <v>4</v>
      </c>
      <c r="E130" s="29">
        <v>4</v>
      </c>
      <c r="F130" s="122"/>
      <c r="G130" s="10"/>
      <c r="H130" s="125"/>
      <c r="I130" s="11"/>
    </row>
    <row r="131" spans="1:9" ht="60" customHeight="1" thickTop="1" thickBot="1" x14ac:dyDescent="0.2">
      <c r="A131" s="126" t="s">
        <v>163</v>
      </c>
      <c r="B131" s="127"/>
      <c r="C131" s="128"/>
      <c r="D131" s="129" t="s">
        <v>49</v>
      </c>
      <c r="E131" s="130"/>
      <c r="F131" s="35">
        <f>AVERAGE(F103:F130)</f>
        <v>1</v>
      </c>
      <c r="G131" s="36" t="s">
        <v>50</v>
      </c>
      <c r="H131" s="35">
        <f>AVERAGE(H103,H107,H111,H115,H127)</f>
        <v>1</v>
      </c>
    </row>
    <row r="132" spans="1:9" ht="15" thickTop="1" x14ac:dyDescent="0.15"/>
    <row r="133" spans="1:9" ht="15" thickBot="1" x14ac:dyDescent="0.2"/>
    <row r="134" spans="1:9" ht="16" thickTop="1" thickBot="1" x14ac:dyDescent="0.2">
      <c r="A134" s="136" t="s">
        <v>0</v>
      </c>
      <c r="B134" s="136" t="s">
        <v>1</v>
      </c>
      <c r="C134" s="133" t="s">
        <v>2</v>
      </c>
      <c r="D134" s="136" t="s">
        <v>17</v>
      </c>
      <c r="E134" s="136"/>
      <c r="F134" s="131" t="s">
        <v>22</v>
      </c>
      <c r="G134" s="133" t="s">
        <v>4</v>
      </c>
      <c r="H134" s="131" t="s">
        <v>24</v>
      </c>
      <c r="I134" s="133" t="s">
        <v>25</v>
      </c>
    </row>
    <row r="135" spans="1:9" ht="16" thickTop="1" thickBot="1" x14ac:dyDescent="0.2">
      <c r="A135" s="136"/>
      <c r="B135" s="136"/>
      <c r="C135" s="134"/>
      <c r="D135" s="12" t="s">
        <v>3</v>
      </c>
      <c r="E135" s="12" t="s">
        <v>23</v>
      </c>
      <c r="F135" s="132"/>
      <c r="G135" s="134"/>
      <c r="H135" s="132"/>
      <c r="I135" s="134"/>
    </row>
    <row r="136" spans="1:9" ht="16" thickTop="1" thickBot="1" x14ac:dyDescent="0.2">
      <c r="A136" s="34" t="s">
        <v>164</v>
      </c>
      <c r="B136" s="135" t="s">
        <v>165</v>
      </c>
      <c r="C136" s="135"/>
      <c r="D136" s="135"/>
      <c r="E136" s="135"/>
      <c r="F136" s="135"/>
      <c r="G136" s="135"/>
      <c r="H136" s="135"/>
      <c r="I136" s="135"/>
    </row>
    <row r="137" spans="1:9" ht="32" thickTop="1" thickBot="1" x14ac:dyDescent="0.2">
      <c r="A137" s="114">
        <v>4.0999999999999996</v>
      </c>
      <c r="B137" s="117" t="s">
        <v>166</v>
      </c>
      <c r="C137" s="14" t="s">
        <v>167</v>
      </c>
      <c r="D137" s="23">
        <v>1</v>
      </c>
      <c r="E137" s="23">
        <v>1</v>
      </c>
      <c r="F137" s="120">
        <v>1</v>
      </c>
      <c r="G137" s="5"/>
      <c r="H137" s="123">
        <v>1</v>
      </c>
      <c r="I137" s="6"/>
    </row>
    <row r="138" spans="1:9" ht="47" thickTop="1" thickBot="1" x14ac:dyDescent="0.2">
      <c r="A138" s="115"/>
      <c r="B138" s="118"/>
      <c r="C138" s="3" t="s">
        <v>168</v>
      </c>
      <c r="D138" s="25">
        <v>2</v>
      </c>
      <c r="E138" s="25">
        <v>2</v>
      </c>
      <c r="F138" s="121"/>
      <c r="G138" s="4"/>
      <c r="H138" s="124"/>
      <c r="I138" s="7"/>
    </row>
    <row r="139" spans="1:9" ht="122" thickTop="1" thickBot="1" x14ac:dyDescent="0.2">
      <c r="A139" s="115"/>
      <c r="B139" s="118"/>
      <c r="C139" s="3" t="s">
        <v>169</v>
      </c>
      <c r="D139" s="27">
        <v>3</v>
      </c>
      <c r="E139" s="27">
        <v>3</v>
      </c>
      <c r="F139" s="121"/>
      <c r="G139" s="2"/>
      <c r="H139" s="124"/>
      <c r="I139" s="8"/>
    </row>
    <row r="140" spans="1:9" ht="77" thickTop="1" thickBot="1" x14ac:dyDescent="0.2">
      <c r="A140" s="116"/>
      <c r="B140" s="119"/>
      <c r="C140" s="9" t="s">
        <v>170</v>
      </c>
      <c r="D140" s="29">
        <v>4</v>
      </c>
      <c r="E140" s="29">
        <v>4</v>
      </c>
      <c r="F140" s="122"/>
      <c r="G140" s="10"/>
      <c r="H140" s="125"/>
      <c r="I140" s="11"/>
    </row>
    <row r="141" spans="1:9" ht="47" thickTop="1" thickBot="1" x14ac:dyDescent="0.2">
      <c r="A141" s="114">
        <v>4.2</v>
      </c>
      <c r="B141" s="117" t="s">
        <v>171</v>
      </c>
      <c r="C141" s="14" t="s">
        <v>172</v>
      </c>
      <c r="D141" s="23">
        <v>1</v>
      </c>
      <c r="E141" s="23">
        <v>1</v>
      </c>
      <c r="F141" s="120">
        <v>1</v>
      </c>
      <c r="G141" s="5"/>
      <c r="H141" s="123">
        <v>1</v>
      </c>
      <c r="I141" s="6"/>
    </row>
    <row r="142" spans="1:9" ht="32" thickTop="1" thickBot="1" x14ac:dyDescent="0.2">
      <c r="A142" s="115"/>
      <c r="B142" s="118"/>
      <c r="C142" s="3" t="s">
        <v>173</v>
      </c>
      <c r="D142" s="25">
        <v>2</v>
      </c>
      <c r="E142" s="25">
        <v>2</v>
      </c>
      <c r="F142" s="121"/>
      <c r="G142" s="4"/>
      <c r="H142" s="124"/>
      <c r="I142" s="7"/>
    </row>
    <row r="143" spans="1:9" ht="32" thickTop="1" thickBot="1" x14ac:dyDescent="0.2">
      <c r="A143" s="115"/>
      <c r="B143" s="118"/>
      <c r="C143" s="3" t="s">
        <v>174</v>
      </c>
      <c r="D143" s="27">
        <v>3</v>
      </c>
      <c r="E143" s="27">
        <v>3</v>
      </c>
      <c r="F143" s="121"/>
      <c r="G143" s="2"/>
      <c r="H143" s="124"/>
      <c r="I143" s="8"/>
    </row>
    <row r="144" spans="1:9" ht="47" thickTop="1" thickBot="1" x14ac:dyDescent="0.2">
      <c r="A144" s="116"/>
      <c r="B144" s="119"/>
      <c r="C144" s="9" t="s">
        <v>175</v>
      </c>
      <c r="D144" s="29">
        <v>4</v>
      </c>
      <c r="E144" s="29">
        <v>4</v>
      </c>
      <c r="F144" s="122"/>
      <c r="G144" s="10"/>
      <c r="H144" s="125"/>
      <c r="I144" s="11"/>
    </row>
    <row r="145" spans="1:9" ht="54.75" customHeight="1" thickTop="1" thickBot="1" x14ac:dyDescent="0.2">
      <c r="A145" s="126" t="s">
        <v>176</v>
      </c>
      <c r="B145" s="127"/>
      <c r="C145" s="128"/>
      <c r="D145" s="129" t="s">
        <v>49</v>
      </c>
      <c r="E145" s="130"/>
      <c r="F145" s="35">
        <f>AVERAGE(F137:F144)</f>
        <v>1</v>
      </c>
      <c r="G145" s="36" t="s">
        <v>50</v>
      </c>
      <c r="H145" s="35">
        <f>AVERAGE(H137:H144)</f>
        <v>1</v>
      </c>
    </row>
    <row r="146" spans="1:9" ht="15" thickTop="1" x14ac:dyDescent="0.15"/>
    <row r="148" spans="1:9" ht="19" thickBot="1" x14ac:dyDescent="0.25">
      <c r="C148" s="18" t="s">
        <v>179</v>
      </c>
    </row>
    <row r="149" spans="1:9" ht="40.5" customHeight="1" thickTop="1" thickBot="1" x14ac:dyDescent="0.2">
      <c r="C149" s="37" t="s">
        <v>0</v>
      </c>
      <c r="D149" s="37" t="s">
        <v>177</v>
      </c>
      <c r="E149" s="37" t="s">
        <v>180</v>
      </c>
      <c r="F149" s="38" t="s">
        <v>178</v>
      </c>
      <c r="G149" s="37" t="s">
        <v>181</v>
      </c>
      <c r="I149" s="46" t="s">
        <v>182</v>
      </c>
    </row>
    <row r="150" spans="1:9" ht="18" thickTop="1" thickBot="1" x14ac:dyDescent="0.2">
      <c r="C150" s="43" t="s">
        <v>5</v>
      </c>
      <c r="D150" s="44">
        <f>F32</f>
        <v>1</v>
      </c>
      <c r="E150" s="45">
        <v>0.35</v>
      </c>
      <c r="F150" s="44">
        <f>D150*E150</f>
        <v>0.35</v>
      </c>
      <c r="G150" s="112">
        <f>AVERAGE(F150:F153)</f>
        <v>0.25</v>
      </c>
      <c r="I150" s="50" t="s">
        <v>185</v>
      </c>
    </row>
    <row r="151" spans="1:9" ht="17" thickBot="1" x14ac:dyDescent="0.2">
      <c r="C151" s="39" t="s">
        <v>51</v>
      </c>
      <c r="D151" s="40">
        <f>F97</f>
        <v>1</v>
      </c>
      <c r="E151" s="41">
        <v>0.25</v>
      </c>
      <c r="F151" s="40">
        <f>D151*E151</f>
        <v>0.25</v>
      </c>
      <c r="G151" s="113"/>
      <c r="I151" s="47" t="s">
        <v>186</v>
      </c>
    </row>
    <row r="152" spans="1:9" ht="17" thickBot="1" x14ac:dyDescent="0.2">
      <c r="C152" s="42" t="s">
        <v>126</v>
      </c>
      <c r="D152" s="40">
        <f>F131</f>
        <v>1</v>
      </c>
      <c r="E152" s="41">
        <v>0.25</v>
      </c>
      <c r="F152" s="40">
        <f>D152*E152</f>
        <v>0.25</v>
      </c>
      <c r="G152" s="113"/>
      <c r="I152" s="48" t="s">
        <v>184</v>
      </c>
    </row>
    <row r="153" spans="1:9" ht="17" thickBot="1" x14ac:dyDescent="0.2">
      <c r="C153" s="42" t="s">
        <v>164</v>
      </c>
      <c r="D153" s="40">
        <f>F145</f>
        <v>1</v>
      </c>
      <c r="E153" s="41">
        <v>0.15</v>
      </c>
      <c r="F153" s="40">
        <f>D153*E153</f>
        <v>0.15</v>
      </c>
      <c r="G153" s="113"/>
      <c r="I153" s="49" t="s">
        <v>183</v>
      </c>
    </row>
    <row r="156" spans="1:9" ht="19" thickBot="1" x14ac:dyDescent="0.25">
      <c r="C156" s="18" t="s">
        <v>187</v>
      </c>
    </row>
    <row r="157" spans="1:9" ht="32" thickTop="1" thickBot="1" x14ac:dyDescent="0.2">
      <c r="C157" s="37" t="s">
        <v>0</v>
      </c>
      <c r="D157" s="37" t="s">
        <v>177</v>
      </c>
      <c r="E157" s="37" t="s">
        <v>180</v>
      </c>
      <c r="F157" s="38" t="s">
        <v>178</v>
      </c>
      <c r="G157" s="37" t="s">
        <v>188</v>
      </c>
      <c r="I157" s="46" t="s">
        <v>182</v>
      </c>
    </row>
    <row r="158" spans="1:9" ht="18" thickTop="1" thickBot="1" x14ac:dyDescent="0.2">
      <c r="C158" s="43" t="s">
        <v>5</v>
      </c>
      <c r="D158" s="44">
        <f>H32</f>
        <v>1</v>
      </c>
      <c r="E158" s="45">
        <v>0.35</v>
      </c>
      <c r="F158" s="44">
        <f>D158*E158</f>
        <v>0.35</v>
      </c>
      <c r="G158" s="112">
        <f>AVERAGE(F158:F161)</f>
        <v>0.25</v>
      </c>
      <c r="I158" s="50" t="s">
        <v>185</v>
      </c>
    </row>
    <row r="159" spans="1:9" ht="17" thickBot="1" x14ac:dyDescent="0.2">
      <c r="C159" s="39" t="s">
        <v>51</v>
      </c>
      <c r="D159" s="40">
        <f>H97</f>
        <v>1</v>
      </c>
      <c r="E159" s="41">
        <v>0.25</v>
      </c>
      <c r="F159" s="40">
        <f>D159*E159</f>
        <v>0.25</v>
      </c>
      <c r="G159" s="113"/>
      <c r="I159" s="47" t="s">
        <v>186</v>
      </c>
    </row>
    <row r="160" spans="1:9" ht="17" thickBot="1" x14ac:dyDescent="0.2">
      <c r="C160" s="42" t="s">
        <v>126</v>
      </c>
      <c r="D160" s="40">
        <f>H131</f>
        <v>1</v>
      </c>
      <c r="E160" s="41">
        <v>0.25</v>
      </c>
      <c r="F160" s="40">
        <f>D160*E160</f>
        <v>0.25</v>
      </c>
      <c r="G160" s="113"/>
      <c r="I160" s="48" t="s">
        <v>184</v>
      </c>
    </row>
    <row r="161" spans="3:9" ht="17" thickBot="1" x14ac:dyDescent="0.2">
      <c r="C161" s="42" t="s">
        <v>164</v>
      </c>
      <c r="D161" s="40">
        <f>H145</f>
        <v>1</v>
      </c>
      <c r="E161" s="41">
        <v>0.15</v>
      </c>
      <c r="F161" s="40">
        <f>D161*E161</f>
        <v>0.15</v>
      </c>
      <c r="G161" s="113"/>
      <c r="I161" s="49" t="s">
        <v>183</v>
      </c>
    </row>
  </sheetData>
  <mergeCells count="170">
    <mergeCell ref="I1:I2"/>
    <mergeCell ref="B3:I3"/>
    <mergeCell ref="A4:A7"/>
    <mergeCell ref="B4:B7"/>
    <mergeCell ref="F4:F7"/>
    <mergeCell ref="H4:H7"/>
    <mergeCell ref="A1:A2"/>
    <mergeCell ref="B1:B2"/>
    <mergeCell ref="C1:C2"/>
    <mergeCell ref="D1:E1"/>
    <mergeCell ref="F1:F2"/>
    <mergeCell ref="G1:G2"/>
    <mergeCell ref="A8:A11"/>
    <mergeCell ref="B8:B11"/>
    <mergeCell ref="F8:F11"/>
    <mergeCell ref="H8:H11"/>
    <mergeCell ref="A12:A15"/>
    <mergeCell ref="B12:B15"/>
    <mergeCell ref="F12:F15"/>
    <mergeCell ref="H12:H15"/>
    <mergeCell ref="H1:H2"/>
    <mergeCell ref="A24:A27"/>
    <mergeCell ref="B24:B27"/>
    <mergeCell ref="F24:F27"/>
    <mergeCell ref="H24:H27"/>
    <mergeCell ref="A28:A31"/>
    <mergeCell ref="B28:B31"/>
    <mergeCell ref="F28:F31"/>
    <mergeCell ref="H28:H31"/>
    <mergeCell ref="A16:A19"/>
    <mergeCell ref="B16:B19"/>
    <mergeCell ref="F16:F19"/>
    <mergeCell ref="H16:H19"/>
    <mergeCell ref="A20:A23"/>
    <mergeCell ref="B20:B23"/>
    <mergeCell ref="F20:F23"/>
    <mergeCell ref="H20:H23"/>
    <mergeCell ref="I34:I35"/>
    <mergeCell ref="B36:I36"/>
    <mergeCell ref="A37:A40"/>
    <mergeCell ref="B37:B40"/>
    <mergeCell ref="F37:F40"/>
    <mergeCell ref="H37:H40"/>
    <mergeCell ref="A32:C32"/>
    <mergeCell ref="D32:E32"/>
    <mergeCell ref="A34:A35"/>
    <mergeCell ref="B34:B35"/>
    <mergeCell ref="C34:C35"/>
    <mergeCell ref="D34:E34"/>
    <mergeCell ref="A41:A44"/>
    <mergeCell ref="B41:B44"/>
    <mergeCell ref="F41:F44"/>
    <mergeCell ref="H41:H44"/>
    <mergeCell ref="A45:A48"/>
    <mergeCell ref="B45:B48"/>
    <mergeCell ref="F45:F48"/>
    <mergeCell ref="H45:H48"/>
    <mergeCell ref="F34:F35"/>
    <mergeCell ref="G34:G35"/>
    <mergeCell ref="H34:H35"/>
    <mergeCell ref="A57:A60"/>
    <mergeCell ref="B57:B60"/>
    <mergeCell ref="F57:F60"/>
    <mergeCell ref="H57:H60"/>
    <mergeCell ref="A61:A64"/>
    <mergeCell ref="B61:B64"/>
    <mergeCell ref="F61:F64"/>
    <mergeCell ref="H61:H64"/>
    <mergeCell ref="A49:A52"/>
    <mergeCell ref="B49:B52"/>
    <mergeCell ref="F49:F52"/>
    <mergeCell ref="H49:H52"/>
    <mergeCell ref="A53:A56"/>
    <mergeCell ref="B53:B56"/>
    <mergeCell ref="F53:F56"/>
    <mergeCell ref="H53:H56"/>
    <mergeCell ref="A73:A76"/>
    <mergeCell ref="B73:B76"/>
    <mergeCell ref="F73:F76"/>
    <mergeCell ref="H73:H76"/>
    <mergeCell ref="A77:A80"/>
    <mergeCell ref="B77:B80"/>
    <mergeCell ref="F77:F80"/>
    <mergeCell ref="H77:H80"/>
    <mergeCell ref="A65:A68"/>
    <mergeCell ref="B65:B68"/>
    <mergeCell ref="F65:F68"/>
    <mergeCell ref="H65:H68"/>
    <mergeCell ref="A69:A72"/>
    <mergeCell ref="B69:B72"/>
    <mergeCell ref="F69:F72"/>
    <mergeCell ref="H69:H72"/>
    <mergeCell ref="A89:A92"/>
    <mergeCell ref="B89:B92"/>
    <mergeCell ref="F89:F92"/>
    <mergeCell ref="H89:H92"/>
    <mergeCell ref="A93:A96"/>
    <mergeCell ref="B93:B96"/>
    <mergeCell ref="F93:F96"/>
    <mergeCell ref="H93:H96"/>
    <mergeCell ref="A81:A84"/>
    <mergeCell ref="B81:B84"/>
    <mergeCell ref="F81:F84"/>
    <mergeCell ref="H81:H84"/>
    <mergeCell ref="A85:A88"/>
    <mergeCell ref="B85:B88"/>
    <mergeCell ref="F85:F88"/>
    <mergeCell ref="H85:H88"/>
    <mergeCell ref="I100:I101"/>
    <mergeCell ref="B102:I102"/>
    <mergeCell ref="A103:A106"/>
    <mergeCell ref="B103:B106"/>
    <mergeCell ref="F103:F106"/>
    <mergeCell ref="H103:H106"/>
    <mergeCell ref="A97:C97"/>
    <mergeCell ref="D97:E97"/>
    <mergeCell ref="A100:A101"/>
    <mergeCell ref="B100:B101"/>
    <mergeCell ref="C100:C101"/>
    <mergeCell ref="D100:E100"/>
    <mergeCell ref="A107:A110"/>
    <mergeCell ref="B107:B110"/>
    <mergeCell ref="F107:F110"/>
    <mergeCell ref="H107:H110"/>
    <mergeCell ref="A111:A114"/>
    <mergeCell ref="B111:B114"/>
    <mergeCell ref="F111:F114"/>
    <mergeCell ref="H111:H114"/>
    <mergeCell ref="F100:F101"/>
    <mergeCell ref="G100:G101"/>
    <mergeCell ref="H100:H101"/>
    <mergeCell ref="A123:A126"/>
    <mergeCell ref="B123:B126"/>
    <mergeCell ref="F123:F126"/>
    <mergeCell ref="H123:H126"/>
    <mergeCell ref="A127:A130"/>
    <mergeCell ref="B127:B130"/>
    <mergeCell ref="F127:F130"/>
    <mergeCell ref="H127:H130"/>
    <mergeCell ref="A115:A118"/>
    <mergeCell ref="B115:B118"/>
    <mergeCell ref="F115:F118"/>
    <mergeCell ref="H115:H118"/>
    <mergeCell ref="A119:A122"/>
    <mergeCell ref="B119:B122"/>
    <mergeCell ref="F119:F122"/>
    <mergeCell ref="H119:H122"/>
    <mergeCell ref="I134:I135"/>
    <mergeCell ref="B136:I136"/>
    <mergeCell ref="A137:A140"/>
    <mergeCell ref="B137:B140"/>
    <mergeCell ref="F137:F140"/>
    <mergeCell ref="H137:H140"/>
    <mergeCell ref="A131:C131"/>
    <mergeCell ref="D131:E131"/>
    <mergeCell ref="A134:A135"/>
    <mergeCell ref="B134:B135"/>
    <mergeCell ref="C134:C135"/>
    <mergeCell ref="D134:E134"/>
    <mergeCell ref="G150:G153"/>
    <mergeCell ref="G158:G161"/>
    <mergeCell ref="A141:A144"/>
    <mergeCell ref="B141:B144"/>
    <mergeCell ref="F141:F144"/>
    <mergeCell ref="H141:H144"/>
    <mergeCell ref="A145:C145"/>
    <mergeCell ref="D145:E145"/>
    <mergeCell ref="F134:F135"/>
    <mergeCell ref="G134:G135"/>
    <mergeCell ref="H134:H135"/>
  </mergeCells>
  <conditionalFormatting sqref="G150:G153">
    <cfRule type="cellIs" dxfId="7" priority="5" operator="greaterThan">
      <formula>0.85</formula>
    </cfRule>
    <cfRule type="cellIs" dxfId="6" priority="6" operator="between">
      <formula>0.7</formula>
      <formula>0.84</formula>
    </cfRule>
    <cfRule type="cellIs" dxfId="5" priority="7" operator="between">
      <formula>0.55</formula>
      <formula>0.69</formula>
    </cfRule>
    <cfRule type="cellIs" dxfId="4" priority="8" operator="lessThan">
      <formula>0.55</formula>
    </cfRule>
  </conditionalFormatting>
  <conditionalFormatting sqref="G158:G161">
    <cfRule type="cellIs" dxfId="3" priority="1" operator="greaterThan">
      <formula>0.85</formula>
    </cfRule>
    <cfRule type="cellIs" dxfId="2" priority="2" operator="between">
      <formula>0.7</formula>
      <formula>0.84</formula>
    </cfRule>
    <cfRule type="cellIs" dxfId="1" priority="3" operator="between">
      <formula>0.55</formula>
      <formula>0.69</formula>
    </cfRule>
    <cfRule type="cellIs" dxfId="0" priority="4" operator="lessThan">
      <formula>0.55</formula>
    </cfRule>
  </conditionalFormatting>
  <dataValidations count="3">
    <dataValidation type="list" allowBlank="1" showInputMessage="1" showErrorMessage="1" sqref="H41:H48 H77:H84 H93:H96 H103:H118 H127:H130 H137:H144" xr:uid="{3755ED9E-B0F2-4299-9655-EE6B2B36D074}">
      <formula1>$E$41:$E$44</formula1>
    </dataValidation>
    <dataValidation type="list" allowBlank="1" showInputMessage="1" showErrorMessage="1" sqref="F41:F48 F77:F80" xr:uid="{F949B31B-5554-4673-8FDA-C78193A1DD17}">
      <formula1>$D$41:$D$44</formula1>
    </dataValidation>
    <dataValidation type="list" allowBlank="1" showInputMessage="1" showErrorMessage="1" sqref="F4:F31 H28:H31 H12:H23 F37:F40 F49:F76 F81:F96 F103:F130 F137:F144" xr:uid="{B807D2A4-4F19-4911-86E9-77C9901E9089}">
      <formula1>$D$4:$D$7</formula1>
    </dataValidation>
  </dataValidations>
  <pageMargins left="0.7" right="0.7" top="0.75" bottom="0.75" header="0.3" footer="0.3"/>
  <pageSetup scale="50" fitToHeight="0" orientation="portrait" horizontalDpi="1200" verticalDpi="1200" r:id="rId1"/>
  <headerFooter>
    <oddHeader>&amp;C&amp;"Arial Narrow,Regular"&amp;14&amp;A</oddHeader>
    <oddFooter>&amp;C&amp;"Arial Narrow,Italic"&amp;K00-034Page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D5333-5D48-400A-801D-EA6D2DEC7AC9}">
  <dimension ref="A1:F77"/>
  <sheetViews>
    <sheetView topLeftCell="A58" workbookViewId="0">
      <selection activeCell="C68" sqref="C68"/>
    </sheetView>
  </sheetViews>
  <sheetFormatPr baseColWidth="10" defaultColWidth="8.83203125" defaultRowHeight="15" x14ac:dyDescent="0.2"/>
  <cols>
    <col min="1" max="1" width="17.83203125" customWidth="1"/>
    <col min="2" max="2" width="18.5" customWidth="1"/>
    <col min="3" max="3" width="22.83203125" customWidth="1"/>
    <col min="4" max="4" width="20" customWidth="1"/>
    <col min="5" max="5" width="15.83203125" bestFit="1" customWidth="1"/>
    <col min="6" max="6" width="24" customWidth="1"/>
  </cols>
  <sheetData>
    <row r="1" spans="1:6" ht="17" thickTop="1" thickBot="1" x14ac:dyDescent="0.25">
      <c r="A1" s="51" t="s">
        <v>1</v>
      </c>
      <c r="B1" s="52" t="s">
        <v>193</v>
      </c>
      <c r="C1" s="52" t="s">
        <v>196</v>
      </c>
      <c r="D1" s="52" t="s">
        <v>189</v>
      </c>
      <c r="E1" s="52" t="s">
        <v>194</v>
      </c>
      <c r="F1" s="53" t="s">
        <v>195</v>
      </c>
    </row>
    <row r="2" spans="1:6" ht="15" customHeight="1" thickTop="1" thickBot="1" x14ac:dyDescent="0.25">
      <c r="A2" s="172" t="s">
        <v>197</v>
      </c>
      <c r="B2" s="60" t="s">
        <v>190</v>
      </c>
      <c r="C2" s="60">
        <v>1</v>
      </c>
      <c r="D2" s="58"/>
      <c r="E2" s="69"/>
      <c r="F2" s="175"/>
    </row>
    <row r="3" spans="1:6" ht="14.75" customHeight="1" thickBot="1" x14ac:dyDescent="0.25">
      <c r="A3" s="173"/>
      <c r="B3" s="63" t="s">
        <v>191</v>
      </c>
      <c r="C3" s="61">
        <v>1</v>
      </c>
      <c r="D3" s="54"/>
      <c r="E3" s="66">
        <v>1</v>
      </c>
      <c r="F3" s="176"/>
    </row>
    <row r="4" spans="1:6" ht="14.75" customHeight="1" thickBot="1" x14ac:dyDescent="0.25">
      <c r="A4" s="174"/>
      <c r="B4" s="64" t="s">
        <v>192</v>
      </c>
      <c r="C4" s="62">
        <v>1</v>
      </c>
      <c r="D4" s="59"/>
      <c r="E4" s="70"/>
      <c r="F4" s="177"/>
    </row>
    <row r="5" spans="1:6" ht="15" customHeight="1" thickTop="1" thickBot="1" x14ac:dyDescent="0.25">
      <c r="A5" s="172" t="s">
        <v>198</v>
      </c>
      <c r="B5" s="60" t="s">
        <v>190</v>
      </c>
      <c r="C5" s="60">
        <v>1</v>
      </c>
      <c r="D5" s="58"/>
      <c r="E5" s="71"/>
      <c r="F5" s="175"/>
    </row>
    <row r="6" spans="1:6" ht="14.75" customHeight="1" thickBot="1" x14ac:dyDescent="0.25">
      <c r="A6" s="173"/>
      <c r="B6" s="63" t="s">
        <v>191</v>
      </c>
      <c r="C6" s="61">
        <v>1</v>
      </c>
      <c r="D6" s="54"/>
      <c r="E6" s="66">
        <v>1</v>
      </c>
      <c r="F6" s="176"/>
    </row>
    <row r="7" spans="1:6" ht="14.75" customHeight="1" thickBot="1" x14ac:dyDescent="0.25">
      <c r="A7" s="174"/>
      <c r="B7" s="64" t="s">
        <v>192</v>
      </c>
      <c r="C7" s="62">
        <v>1</v>
      </c>
      <c r="D7" s="59"/>
      <c r="E7" s="72"/>
      <c r="F7" s="177"/>
    </row>
    <row r="8" spans="1:6" ht="15" customHeight="1" thickTop="1" thickBot="1" x14ac:dyDescent="0.25">
      <c r="A8" s="172" t="s">
        <v>199</v>
      </c>
      <c r="B8" s="60" t="s">
        <v>190</v>
      </c>
      <c r="C8" s="60">
        <v>1</v>
      </c>
      <c r="D8" s="58"/>
      <c r="E8" s="71"/>
      <c r="F8" s="175"/>
    </row>
    <row r="9" spans="1:6" ht="14.75" customHeight="1" thickBot="1" x14ac:dyDescent="0.25">
      <c r="A9" s="173"/>
      <c r="B9" s="63" t="s">
        <v>191</v>
      </c>
      <c r="C9" s="61">
        <v>1</v>
      </c>
      <c r="D9" s="54"/>
      <c r="E9" s="66">
        <v>1</v>
      </c>
      <c r="F9" s="176"/>
    </row>
    <row r="10" spans="1:6" ht="14.75" customHeight="1" thickBot="1" x14ac:dyDescent="0.25">
      <c r="A10" s="174"/>
      <c r="B10" s="64" t="s">
        <v>192</v>
      </c>
      <c r="C10" s="62">
        <v>1</v>
      </c>
      <c r="D10" s="59"/>
      <c r="E10" s="72"/>
      <c r="F10" s="177"/>
    </row>
    <row r="11" spans="1:6" ht="15" customHeight="1" thickTop="1" thickBot="1" x14ac:dyDescent="0.25">
      <c r="A11" s="172" t="s">
        <v>200</v>
      </c>
      <c r="B11" s="60" t="s">
        <v>190</v>
      </c>
      <c r="C11" s="60">
        <v>1</v>
      </c>
      <c r="D11" s="58"/>
      <c r="E11" s="71"/>
      <c r="F11" s="175"/>
    </row>
    <row r="12" spans="1:6" ht="14.75" customHeight="1" thickBot="1" x14ac:dyDescent="0.25">
      <c r="A12" s="173"/>
      <c r="B12" s="63" t="s">
        <v>191</v>
      </c>
      <c r="C12" s="61">
        <v>1</v>
      </c>
      <c r="D12" s="54"/>
      <c r="E12" s="66">
        <v>1</v>
      </c>
      <c r="F12" s="176"/>
    </row>
    <row r="13" spans="1:6" ht="14.75" customHeight="1" thickBot="1" x14ac:dyDescent="0.25">
      <c r="A13" s="174"/>
      <c r="B13" s="64" t="s">
        <v>192</v>
      </c>
      <c r="C13" s="62">
        <v>1</v>
      </c>
      <c r="D13" s="59"/>
      <c r="E13" s="72"/>
      <c r="F13" s="177"/>
    </row>
    <row r="14" spans="1:6" ht="15" customHeight="1" thickTop="1" thickBot="1" x14ac:dyDescent="0.25">
      <c r="A14" s="172" t="s">
        <v>201</v>
      </c>
      <c r="B14" s="60" t="s">
        <v>190</v>
      </c>
      <c r="C14" s="60">
        <v>1</v>
      </c>
      <c r="D14" s="58"/>
      <c r="E14" s="71"/>
      <c r="F14" s="175"/>
    </row>
    <row r="15" spans="1:6" ht="14.75" customHeight="1" thickBot="1" x14ac:dyDescent="0.25">
      <c r="A15" s="173"/>
      <c r="B15" s="63" t="s">
        <v>191</v>
      </c>
      <c r="C15" s="61">
        <v>1</v>
      </c>
      <c r="D15" s="54"/>
      <c r="E15" s="66">
        <v>1</v>
      </c>
      <c r="F15" s="176"/>
    </row>
    <row r="16" spans="1:6" ht="14.75" customHeight="1" thickBot="1" x14ac:dyDescent="0.25">
      <c r="A16" s="174"/>
      <c r="B16" s="64" t="s">
        <v>192</v>
      </c>
      <c r="C16" s="62">
        <v>1</v>
      </c>
      <c r="D16" s="59"/>
      <c r="E16" s="72"/>
      <c r="F16" s="177"/>
    </row>
    <row r="17" spans="1:6" ht="15" customHeight="1" thickTop="1" thickBot="1" x14ac:dyDescent="0.25">
      <c r="A17" s="172" t="s">
        <v>202</v>
      </c>
      <c r="B17" s="60" t="s">
        <v>190</v>
      </c>
      <c r="C17" s="60">
        <v>1</v>
      </c>
      <c r="D17" s="58"/>
      <c r="E17" s="71"/>
      <c r="F17" s="175"/>
    </row>
    <row r="18" spans="1:6" ht="14.75" customHeight="1" thickBot="1" x14ac:dyDescent="0.25">
      <c r="A18" s="173"/>
      <c r="B18" s="63" t="s">
        <v>191</v>
      </c>
      <c r="C18" s="61">
        <v>1</v>
      </c>
      <c r="D18" s="54"/>
      <c r="E18" s="66">
        <v>1</v>
      </c>
      <c r="F18" s="176"/>
    </row>
    <row r="19" spans="1:6" ht="14.75" customHeight="1" thickBot="1" x14ac:dyDescent="0.25">
      <c r="A19" s="174"/>
      <c r="B19" s="64" t="s">
        <v>192</v>
      </c>
      <c r="C19" s="62">
        <v>1</v>
      </c>
      <c r="D19" s="59"/>
      <c r="E19" s="72"/>
      <c r="F19" s="177"/>
    </row>
    <row r="20" spans="1:6" ht="15" customHeight="1" thickTop="1" thickBot="1" x14ac:dyDescent="0.25">
      <c r="A20" s="172" t="s">
        <v>203</v>
      </c>
      <c r="B20" s="60" t="s">
        <v>190</v>
      </c>
      <c r="C20" s="60">
        <v>1</v>
      </c>
      <c r="D20" s="58"/>
      <c r="E20" s="71"/>
      <c r="F20" s="175"/>
    </row>
    <row r="21" spans="1:6" ht="14.75" customHeight="1" thickBot="1" x14ac:dyDescent="0.25">
      <c r="A21" s="173"/>
      <c r="B21" s="63" t="s">
        <v>191</v>
      </c>
      <c r="C21" s="61">
        <v>1</v>
      </c>
      <c r="D21" s="54"/>
      <c r="E21" s="66">
        <v>1</v>
      </c>
      <c r="F21" s="176"/>
    </row>
    <row r="22" spans="1:6" ht="14.75" customHeight="1" thickBot="1" x14ac:dyDescent="0.25">
      <c r="A22" s="174"/>
      <c r="B22" s="64" t="s">
        <v>192</v>
      </c>
      <c r="C22" s="62">
        <v>1</v>
      </c>
      <c r="D22" s="59"/>
      <c r="E22" s="72"/>
      <c r="F22" s="177"/>
    </row>
    <row r="23" spans="1:6" ht="7.25" customHeight="1" thickTop="1" thickBot="1" x14ac:dyDescent="0.25">
      <c r="A23" s="65"/>
      <c r="B23" s="65"/>
      <c r="C23" s="65"/>
      <c r="D23" s="65"/>
      <c r="E23" s="65"/>
      <c r="F23" s="65"/>
    </row>
    <row r="24" spans="1:6" ht="15" customHeight="1" thickTop="1" thickBot="1" x14ac:dyDescent="0.25">
      <c r="A24" s="172" t="s">
        <v>204</v>
      </c>
      <c r="B24" s="60" t="s">
        <v>190</v>
      </c>
      <c r="C24" s="60">
        <v>1</v>
      </c>
      <c r="D24" s="58"/>
      <c r="E24" s="71"/>
      <c r="F24" s="175"/>
    </row>
    <row r="25" spans="1:6" ht="14.75" customHeight="1" thickBot="1" x14ac:dyDescent="0.25">
      <c r="A25" s="173"/>
      <c r="B25" s="63" t="s">
        <v>191</v>
      </c>
      <c r="C25" s="61">
        <v>1</v>
      </c>
      <c r="D25" s="54"/>
      <c r="E25" s="66">
        <v>1</v>
      </c>
      <c r="F25" s="176"/>
    </row>
    <row r="26" spans="1:6" ht="14.75" customHeight="1" thickBot="1" x14ac:dyDescent="0.25">
      <c r="A26" s="174"/>
      <c r="B26" s="64" t="s">
        <v>192</v>
      </c>
      <c r="C26" s="62">
        <v>1</v>
      </c>
      <c r="D26" s="59"/>
      <c r="E26" s="72"/>
      <c r="F26" s="177"/>
    </row>
    <row r="27" spans="1:6" ht="15" customHeight="1" thickTop="1" thickBot="1" x14ac:dyDescent="0.25">
      <c r="A27" s="172" t="s">
        <v>205</v>
      </c>
      <c r="B27" s="60" t="s">
        <v>190</v>
      </c>
      <c r="C27" s="60">
        <v>1</v>
      </c>
      <c r="D27" s="58"/>
      <c r="E27" s="71"/>
      <c r="F27" s="175"/>
    </row>
    <row r="28" spans="1:6" ht="14.75" customHeight="1" thickBot="1" x14ac:dyDescent="0.25">
      <c r="A28" s="173"/>
      <c r="B28" s="63" t="s">
        <v>191</v>
      </c>
      <c r="C28" s="61">
        <v>1</v>
      </c>
      <c r="D28" s="54"/>
      <c r="E28" s="66">
        <v>1</v>
      </c>
      <c r="F28" s="176"/>
    </row>
    <row r="29" spans="1:6" ht="14.75" customHeight="1" thickBot="1" x14ac:dyDescent="0.25">
      <c r="A29" s="174"/>
      <c r="B29" s="64" t="s">
        <v>192</v>
      </c>
      <c r="C29" s="62">
        <v>1</v>
      </c>
      <c r="D29" s="59"/>
      <c r="E29" s="72"/>
      <c r="F29" s="177"/>
    </row>
    <row r="30" spans="1:6" ht="15" customHeight="1" thickTop="1" thickBot="1" x14ac:dyDescent="0.25">
      <c r="A30" s="172" t="s">
        <v>206</v>
      </c>
      <c r="B30" s="60" t="s">
        <v>190</v>
      </c>
      <c r="C30" s="60">
        <v>1</v>
      </c>
      <c r="D30" s="58"/>
      <c r="E30" s="71"/>
      <c r="F30" s="175"/>
    </row>
    <row r="31" spans="1:6" ht="14.75" customHeight="1" thickBot="1" x14ac:dyDescent="0.25">
      <c r="A31" s="173"/>
      <c r="B31" s="63" t="s">
        <v>191</v>
      </c>
      <c r="C31" s="61">
        <v>1</v>
      </c>
      <c r="D31" s="54"/>
      <c r="E31" s="66">
        <v>1</v>
      </c>
      <c r="F31" s="176"/>
    </row>
    <row r="32" spans="1:6" ht="14.75" customHeight="1" thickBot="1" x14ac:dyDescent="0.25">
      <c r="A32" s="174"/>
      <c r="B32" s="64" t="s">
        <v>192</v>
      </c>
      <c r="C32" s="62">
        <v>1</v>
      </c>
      <c r="D32" s="59"/>
      <c r="E32" s="72"/>
      <c r="F32" s="177"/>
    </row>
    <row r="33" spans="1:6" ht="15" customHeight="1" thickTop="1" thickBot="1" x14ac:dyDescent="0.25">
      <c r="A33" s="172" t="s">
        <v>207</v>
      </c>
      <c r="B33" s="60" t="s">
        <v>190</v>
      </c>
      <c r="C33" s="60">
        <v>1</v>
      </c>
      <c r="D33" s="58"/>
      <c r="E33" s="71"/>
      <c r="F33" s="175"/>
    </row>
    <row r="34" spans="1:6" ht="14.75" customHeight="1" thickBot="1" x14ac:dyDescent="0.25">
      <c r="A34" s="173"/>
      <c r="B34" s="63" t="s">
        <v>191</v>
      </c>
      <c r="C34" s="61">
        <v>1</v>
      </c>
      <c r="D34" s="54"/>
      <c r="E34" s="66">
        <v>1</v>
      </c>
      <c r="F34" s="176"/>
    </row>
    <row r="35" spans="1:6" ht="30.75" customHeight="1" thickBot="1" x14ac:dyDescent="0.25">
      <c r="A35" s="174"/>
      <c r="B35" s="64" t="s">
        <v>192</v>
      </c>
      <c r="C35" s="62">
        <v>1</v>
      </c>
      <c r="D35" s="59"/>
      <c r="E35" s="72"/>
      <c r="F35" s="177"/>
    </row>
    <row r="36" spans="1:6" ht="15" customHeight="1" thickTop="1" thickBot="1" x14ac:dyDescent="0.25">
      <c r="A36" s="172" t="s">
        <v>208</v>
      </c>
      <c r="B36" s="60" t="s">
        <v>190</v>
      </c>
      <c r="C36" s="60">
        <v>1</v>
      </c>
      <c r="D36" s="58"/>
      <c r="E36" s="71"/>
      <c r="F36" s="175"/>
    </row>
    <row r="37" spans="1:6" ht="14.75" customHeight="1" thickBot="1" x14ac:dyDescent="0.25">
      <c r="A37" s="173"/>
      <c r="B37" s="63" t="s">
        <v>191</v>
      </c>
      <c r="C37" s="61">
        <v>1</v>
      </c>
      <c r="D37" s="54"/>
      <c r="E37" s="66">
        <v>1</v>
      </c>
      <c r="F37" s="176"/>
    </row>
    <row r="38" spans="1:6" ht="14.75" customHeight="1" thickBot="1" x14ac:dyDescent="0.25">
      <c r="A38" s="174"/>
      <c r="B38" s="64" t="s">
        <v>192</v>
      </c>
      <c r="C38" s="62">
        <v>1</v>
      </c>
      <c r="D38" s="59"/>
      <c r="E38" s="72"/>
      <c r="F38" s="177"/>
    </row>
    <row r="39" spans="1:6" ht="15" customHeight="1" thickTop="1" thickBot="1" x14ac:dyDescent="0.25">
      <c r="A39" s="172" t="s">
        <v>209</v>
      </c>
      <c r="B39" s="60" t="s">
        <v>190</v>
      </c>
      <c r="C39" s="60">
        <v>1</v>
      </c>
      <c r="D39" s="58"/>
      <c r="E39" s="71"/>
      <c r="F39" s="175"/>
    </row>
    <row r="40" spans="1:6" ht="14.75" customHeight="1" thickBot="1" x14ac:dyDescent="0.25">
      <c r="A40" s="173"/>
      <c r="B40" s="63" t="s">
        <v>191</v>
      </c>
      <c r="C40" s="61">
        <v>1</v>
      </c>
      <c r="D40" s="54"/>
      <c r="E40" s="66">
        <v>1</v>
      </c>
      <c r="F40" s="176"/>
    </row>
    <row r="41" spans="1:6" ht="14.75" customHeight="1" thickBot="1" x14ac:dyDescent="0.25">
      <c r="A41" s="174"/>
      <c r="B41" s="64" t="s">
        <v>192</v>
      </c>
      <c r="C41" s="62">
        <v>1</v>
      </c>
      <c r="D41" s="59"/>
      <c r="E41" s="72"/>
      <c r="F41" s="177"/>
    </row>
    <row r="42" spans="1:6" ht="15" customHeight="1" thickTop="1" thickBot="1" x14ac:dyDescent="0.25">
      <c r="A42" s="172" t="s">
        <v>210</v>
      </c>
      <c r="B42" s="60" t="s">
        <v>190</v>
      </c>
      <c r="C42" s="60">
        <v>1</v>
      </c>
      <c r="D42" s="58"/>
      <c r="E42" s="71"/>
      <c r="F42" s="175"/>
    </row>
    <row r="43" spans="1:6" ht="14.75" customHeight="1" thickBot="1" x14ac:dyDescent="0.25">
      <c r="A43" s="173"/>
      <c r="B43" s="63" t="s">
        <v>191</v>
      </c>
      <c r="C43" s="61">
        <v>1</v>
      </c>
      <c r="D43" s="54"/>
      <c r="E43" s="66">
        <v>1</v>
      </c>
      <c r="F43" s="176"/>
    </row>
    <row r="44" spans="1:6" ht="14.75" customHeight="1" thickBot="1" x14ac:dyDescent="0.25">
      <c r="A44" s="174"/>
      <c r="B44" s="64" t="s">
        <v>192</v>
      </c>
      <c r="C44" s="62">
        <v>1</v>
      </c>
      <c r="D44" s="59"/>
      <c r="E44" s="72"/>
      <c r="F44" s="177"/>
    </row>
    <row r="45" spans="1:6" ht="15" customHeight="1" thickTop="1" thickBot="1" x14ac:dyDescent="0.25">
      <c r="A45" s="172" t="s">
        <v>211</v>
      </c>
      <c r="B45" s="60" t="s">
        <v>190</v>
      </c>
      <c r="C45" s="60">
        <v>1</v>
      </c>
      <c r="D45" s="58"/>
      <c r="E45" s="71"/>
      <c r="F45" s="175"/>
    </row>
    <row r="46" spans="1:6" ht="14.75" customHeight="1" thickBot="1" x14ac:dyDescent="0.25">
      <c r="A46" s="173"/>
      <c r="B46" s="63" t="s">
        <v>191</v>
      </c>
      <c r="C46" s="61">
        <v>1</v>
      </c>
      <c r="D46" s="54"/>
      <c r="E46" s="66">
        <v>1</v>
      </c>
      <c r="F46" s="176"/>
    </row>
    <row r="47" spans="1:6" ht="14.75" customHeight="1" thickBot="1" x14ac:dyDescent="0.25">
      <c r="A47" s="174"/>
      <c r="B47" s="64" t="s">
        <v>192</v>
      </c>
      <c r="C47" s="62">
        <v>1</v>
      </c>
      <c r="D47" s="59"/>
      <c r="E47" s="72"/>
      <c r="F47" s="177"/>
    </row>
    <row r="48" spans="1:6" ht="15" customHeight="1" thickTop="1" thickBot="1" x14ac:dyDescent="0.25">
      <c r="A48" s="172" t="s">
        <v>212</v>
      </c>
      <c r="B48" s="60" t="s">
        <v>190</v>
      </c>
      <c r="C48" s="60">
        <v>1</v>
      </c>
      <c r="D48" s="58"/>
      <c r="E48" s="71"/>
      <c r="F48" s="175"/>
    </row>
    <row r="49" spans="1:6" ht="14.75" customHeight="1" thickBot="1" x14ac:dyDescent="0.25">
      <c r="A49" s="173"/>
      <c r="B49" s="63" t="s">
        <v>191</v>
      </c>
      <c r="C49" s="61">
        <v>1</v>
      </c>
      <c r="D49" s="54"/>
      <c r="E49" s="66">
        <v>1</v>
      </c>
      <c r="F49" s="176"/>
    </row>
    <row r="50" spans="1:6" ht="14.75" customHeight="1" thickBot="1" x14ac:dyDescent="0.25">
      <c r="A50" s="174"/>
      <c r="B50" s="64" t="s">
        <v>192</v>
      </c>
      <c r="C50" s="62">
        <v>1</v>
      </c>
      <c r="D50" s="59"/>
      <c r="E50" s="72"/>
      <c r="F50" s="177"/>
    </row>
    <row r="51" spans="1:6" ht="7.25" customHeight="1" thickTop="1" thickBot="1" x14ac:dyDescent="0.25">
      <c r="A51" s="65"/>
      <c r="B51" s="65"/>
      <c r="C51" s="65"/>
      <c r="D51" s="65"/>
      <c r="E51" s="65"/>
      <c r="F51" s="65"/>
    </row>
    <row r="52" spans="1:6" ht="15" customHeight="1" thickTop="1" thickBot="1" x14ac:dyDescent="0.25">
      <c r="A52" s="172" t="s">
        <v>213</v>
      </c>
      <c r="B52" s="60" t="s">
        <v>190</v>
      </c>
      <c r="C52" s="60">
        <v>1</v>
      </c>
      <c r="D52" s="58"/>
      <c r="E52" s="73"/>
      <c r="F52" s="175"/>
    </row>
    <row r="53" spans="1:6" ht="14.75" customHeight="1" thickBot="1" x14ac:dyDescent="0.25">
      <c r="A53" s="173"/>
      <c r="B53" s="63" t="s">
        <v>191</v>
      </c>
      <c r="C53" s="61">
        <v>1</v>
      </c>
      <c r="D53" s="54"/>
      <c r="E53" s="67">
        <v>1</v>
      </c>
      <c r="F53" s="176"/>
    </row>
    <row r="54" spans="1:6" ht="28.5" customHeight="1" thickBot="1" x14ac:dyDescent="0.25">
      <c r="A54" s="174"/>
      <c r="B54" s="64" t="s">
        <v>192</v>
      </c>
      <c r="C54" s="62">
        <v>1</v>
      </c>
      <c r="D54" s="59"/>
      <c r="E54" s="74"/>
      <c r="F54" s="177"/>
    </row>
    <row r="55" spans="1:6" ht="15" customHeight="1" thickTop="1" thickBot="1" x14ac:dyDescent="0.25">
      <c r="A55" s="172" t="s">
        <v>214</v>
      </c>
      <c r="B55" s="60" t="s">
        <v>190</v>
      </c>
      <c r="C55" s="60">
        <v>1</v>
      </c>
      <c r="D55" s="58"/>
      <c r="E55" s="73"/>
      <c r="F55" s="175"/>
    </row>
    <row r="56" spans="1:6" ht="14.75" customHeight="1" thickBot="1" x14ac:dyDescent="0.25">
      <c r="A56" s="173"/>
      <c r="B56" s="63" t="s">
        <v>191</v>
      </c>
      <c r="C56" s="61">
        <v>1</v>
      </c>
      <c r="D56" s="54"/>
      <c r="E56" s="67">
        <v>1</v>
      </c>
      <c r="F56" s="176"/>
    </row>
    <row r="57" spans="1:6" ht="45" customHeight="1" thickBot="1" x14ac:dyDescent="0.25">
      <c r="A57" s="174"/>
      <c r="B57" s="64" t="s">
        <v>192</v>
      </c>
      <c r="C57" s="62">
        <v>1</v>
      </c>
      <c r="D57" s="59"/>
      <c r="E57" s="74"/>
      <c r="F57" s="177"/>
    </row>
    <row r="58" spans="1:6" ht="15" customHeight="1" thickTop="1" thickBot="1" x14ac:dyDescent="0.25">
      <c r="A58" s="172" t="s">
        <v>215</v>
      </c>
      <c r="B58" s="60" t="s">
        <v>190</v>
      </c>
      <c r="C58" s="60">
        <v>1</v>
      </c>
      <c r="D58" s="58"/>
      <c r="E58" s="73"/>
      <c r="F58" s="175"/>
    </row>
    <row r="59" spans="1:6" ht="14.75" customHeight="1" thickBot="1" x14ac:dyDescent="0.25">
      <c r="A59" s="173"/>
      <c r="B59" s="63" t="s">
        <v>191</v>
      </c>
      <c r="C59" s="61">
        <v>1</v>
      </c>
      <c r="D59" s="54"/>
      <c r="E59" s="67">
        <v>1</v>
      </c>
      <c r="F59" s="176"/>
    </row>
    <row r="60" spans="1:6" ht="34.25" customHeight="1" thickBot="1" x14ac:dyDescent="0.25">
      <c r="A60" s="174"/>
      <c r="B60" s="64" t="s">
        <v>192</v>
      </c>
      <c r="C60" s="62">
        <v>1</v>
      </c>
      <c r="D60" s="59"/>
      <c r="E60" s="74"/>
      <c r="F60" s="177"/>
    </row>
    <row r="61" spans="1:6" ht="15" customHeight="1" thickTop="1" thickBot="1" x14ac:dyDescent="0.25">
      <c r="A61" s="172" t="s">
        <v>216</v>
      </c>
      <c r="B61" s="60" t="s">
        <v>190</v>
      </c>
      <c r="C61" s="60">
        <v>1</v>
      </c>
      <c r="D61" s="58"/>
      <c r="E61" s="73"/>
      <c r="F61" s="175"/>
    </row>
    <row r="62" spans="1:6" ht="14.75" customHeight="1" thickBot="1" x14ac:dyDescent="0.25">
      <c r="A62" s="173"/>
      <c r="B62" s="63" t="s">
        <v>191</v>
      </c>
      <c r="C62" s="61">
        <v>1</v>
      </c>
      <c r="D62" s="54"/>
      <c r="E62" s="67">
        <v>1</v>
      </c>
      <c r="F62" s="176"/>
    </row>
    <row r="63" spans="1:6" ht="23.25" customHeight="1" thickBot="1" x14ac:dyDescent="0.25">
      <c r="A63" s="174"/>
      <c r="B63" s="64" t="s">
        <v>192</v>
      </c>
      <c r="C63" s="62">
        <v>1</v>
      </c>
      <c r="D63" s="59"/>
      <c r="E63" s="74"/>
      <c r="F63" s="177"/>
    </row>
    <row r="64" spans="1:6" ht="15" customHeight="1" thickTop="1" thickBot="1" x14ac:dyDescent="0.25">
      <c r="A64" s="172" t="s">
        <v>217</v>
      </c>
      <c r="B64" s="60" t="s">
        <v>190</v>
      </c>
      <c r="C64" s="60">
        <v>1</v>
      </c>
      <c r="D64" s="58"/>
      <c r="E64" s="73"/>
      <c r="F64" s="175"/>
    </row>
    <row r="65" spans="1:6" ht="14.75" customHeight="1" thickBot="1" x14ac:dyDescent="0.25">
      <c r="A65" s="173"/>
      <c r="B65" s="63" t="s">
        <v>191</v>
      </c>
      <c r="C65" s="61">
        <v>1</v>
      </c>
      <c r="D65" s="54"/>
      <c r="E65" s="67">
        <v>1</v>
      </c>
      <c r="F65" s="176"/>
    </row>
    <row r="66" spans="1:6" ht="29.25" customHeight="1" thickBot="1" x14ac:dyDescent="0.25">
      <c r="A66" s="174"/>
      <c r="B66" s="64" t="s">
        <v>192</v>
      </c>
      <c r="C66" s="62">
        <v>1</v>
      </c>
      <c r="D66" s="59"/>
      <c r="E66" s="74"/>
      <c r="F66" s="177"/>
    </row>
    <row r="67" spans="1:6" ht="15" customHeight="1" thickTop="1" thickBot="1" x14ac:dyDescent="0.25">
      <c r="A67" s="172" t="s">
        <v>218</v>
      </c>
      <c r="B67" s="60" t="s">
        <v>190</v>
      </c>
      <c r="C67" s="60">
        <v>1</v>
      </c>
      <c r="D67" s="58"/>
      <c r="E67" s="73"/>
      <c r="F67" s="175"/>
    </row>
    <row r="68" spans="1:6" ht="14.75" customHeight="1" thickBot="1" x14ac:dyDescent="0.25">
      <c r="A68" s="173"/>
      <c r="B68" s="63" t="s">
        <v>191</v>
      </c>
      <c r="C68" s="61">
        <v>1</v>
      </c>
      <c r="D68" s="54"/>
      <c r="E68" s="67">
        <v>1</v>
      </c>
      <c r="F68" s="176"/>
    </row>
    <row r="69" spans="1:6" ht="14.75" customHeight="1" thickBot="1" x14ac:dyDescent="0.25">
      <c r="A69" s="174"/>
      <c r="B69" s="64" t="s">
        <v>192</v>
      </c>
      <c r="C69" s="62">
        <v>1</v>
      </c>
      <c r="D69" s="59"/>
      <c r="E69" s="74"/>
      <c r="F69" s="177"/>
    </row>
    <row r="70" spans="1:6" ht="15" customHeight="1" thickTop="1" thickBot="1" x14ac:dyDescent="0.25">
      <c r="A70" s="172" t="s">
        <v>219</v>
      </c>
      <c r="B70" s="60" t="s">
        <v>190</v>
      </c>
      <c r="C70" s="60">
        <v>1</v>
      </c>
      <c r="D70" s="58"/>
      <c r="E70" s="73"/>
      <c r="F70" s="175"/>
    </row>
    <row r="71" spans="1:6" ht="14.75" customHeight="1" thickBot="1" x14ac:dyDescent="0.25">
      <c r="A71" s="173"/>
      <c r="B71" s="63" t="s">
        <v>191</v>
      </c>
      <c r="C71" s="61">
        <v>1</v>
      </c>
      <c r="D71" s="54"/>
      <c r="E71" s="67">
        <v>1</v>
      </c>
      <c r="F71" s="176"/>
    </row>
    <row r="72" spans="1:6" ht="14.75" customHeight="1" thickBot="1" x14ac:dyDescent="0.25">
      <c r="A72" s="174"/>
      <c r="B72" s="64" t="s">
        <v>192</v>
      </c>
      <c r="C72" s="62">
        <v>1</v>
      </c>
      <c r="D72" s="59"/>
      <c r="E72" s="74"/>
      <c r="F72" s="177"/>
    </row>
    <row r="73" spans="1:6" ht="7.25" customHeight="1" thickTop="1" thickBot="1" x14ac:dyDescent="0.25">
      <c r="A73" s="65"/>
      <c r="B73" s="65"/>
      <c r="C73" s="65"/>
      <c r="D73" s="65"/>
      <c r="E73" s="65"/>
      <c r="F73" s="65"/>
    </row>
    <row r="74" spans="1:6" ht="15" customHeight="1" thickTop="1" thickBot="1" x14ac:dyDescent="0.25">
      <c r="A74" s="172" t="s">
        <v>220</v>
      </c>
      <c r="B74" s="60" t="s">
        <v>190</v>
      </c>
      <c r="C74" s="60">
        <v>1</v>
      </c>
      <c r="D74" s="58"/>
      <c r="E74" s="73"/>
      <c r="F74" s="175"/>
    </row>
    <row r="75" spans="1:6" ht="14.75" customHeight="1" thickBot="1" x14ac:dyDescent="0.25">
      <c r="A75" s="173"/>
      <c r="B75" s="63" t="s">
        <v>191</v>
      </c>
      <c r="C75" s="61">
        <v>1</v>
      </c>
      <c r="D75" s="54"/>
      <c r="E75" s="67">
        <v>1</v>
      </c>
      <c r="F75" s="176"/>
    </row>
    <row r="76" spans="1:6" ht="14.75" customHeight="1" thickBot="1" x14ac:dyDescent="0.25">
      <c r="A76" s="174"/>
      <c r="B76" s="64" t="s">
        <v>192</v>
      </c>
      <c r="C76" s="62">
        <v>1</v>
      </c>
      <c r="D76" s="59"/>
      <c r="E76" s="74"/>
      <c r="F76" s="177"/>
    </row>
    <row r="77" spans="1:6" ht="16" thickTop="1" x14ac:dyDescent="0.2"/>
  </sheetData>
  <mergeCells count="48">
    <mergeCell ref="A8:A10"/>
    <mergeCell ref="F8:F10"/>
    <mergeCell ref="A11:A13"/>
    <mergeCell ref="F11:F13"/>
    <mergeCell ref="A2:A4"/>
    <mergeCell ref="F2:F4"/>
    <mergeCell ref="A5:A7"/>
    <mergeCell ref="F5:F7"/>
    <mergeCell ref="A20:A22"/>
    <mergeCell ref="F20:F22"/>
    <mergeCell ref="A24:A26"/>
    <mergeCell ref="F24:F26"/>
    <mergeCell ref="A14:A16"/>
    <mergeCell ref="F14:F16"/>
    <mergeCell ref="A17:A19"/>
    <mergeCell ref="F17:F19"/>
    <mergeCell ref="A33:A35"/>
    <mergeCell ref="F33:F35"/>
    <mergeCell ref="A36:A38"/>
    <mergeCell ref="F36:F38"/>
    <mergeCell ref="A27:A29"/>
    <mergeCell ref="F27:F29"/>
    <mergeCell ref="A30:A32"/>
    <mergeCell ref="F30:F32"/>
    <mergeCell ref="A45:A47"/>
    <mergeCell ref="F45:F47"/>
    <mergeCell ref="A48:A50"/>
    <mergeCell ref="F48:F50"/>
    <mergeCell ref="A39:A41"/>
    <mergeCell ref="F39:F41"/>
    <mergeCell ref="A42:A44"/>
    <mergeCell ref="F42:F44"/>
    <mergeCell ref="A58:A60"/>
    <mergeCell ref="F58:F60"/>
    <mergeCell ref="A61:A63"/>
    <mergeCell ref="F61:F63"/>
    <mergeCell ref="A52:A54"/>
    <mergeCell ref="F52:F54"/>
    <mergeCell ref="A55:A57"/>
    <mergeCell ref="F55:F57"/>
    <mergeCell ref="A70:A72"/>
    <mergeCell ref="F70:F72"/>
    <mergeCell ref="A74:A76"/>
    <mergeCell ref="F74:F76"/>
    <mergeCell ref="A64:A66"/>
    <mergeCell ref="F64:F66"/>
    <mergeCell ref="A67:A69"/>
    <mergeCell ref="F67:F69"/>
  </mergeCells>
  <dataValidations count="1">
    <dataValidation type="list" allowBlank="1" showInputMessage="1" showErrorMessage="1" sqref="C2:C22 C24:C50 C52:C72 C74:C76 E3 E6 E9 E12 E15 E18 E21 E25 E28 E31 E34 E37 E40 E43 E46 E49 E53 E56 E59 E62 E65 E68 E71 E75" xr:uid="{72BCD09F-FE27-4C1C-8516-0A7D4095BAF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1513C-86FC-4286-995C-09B4FA40BF4A}">
  <dimension ref="A1:V30"/>
  <sheetViews>
    <sheetView zoomScale="70" zoomScaleNormal="70" workbookViewId="0">
      <selection activeCell="D35" sqref="D35"/>
    </sheetView>
  </sheetViews>
  <sheetFormatPr baseColWidth="10" defaultColWidth="8.83203125" defaultRowHeight="15" x14ac:dyDescent="0.2"/>
  <cols>
    <col min="1" max="1" width="25.33203125" style="78" customWidth="1"/>
    <col min="2" max="2" width="16.5" customWidth="1"/>
    <col min="3" max="3" width="15.6640625" style="1" customWidth="1"/>
    <col min="4" max="4" width="13.83203125" style="1" customWidth="1"/>
    <col min="5" max="5" width="16" style="1" customWidth="1"/>
    <col min="6" max="6" width="17.5" style="1" customWidth="1"/>
    <col min="7" max="7" width="10.6640625" style="1" customWidth="1"/>
  </cols>
  <sheetData>
    <row r="1" spans="1:22" ht="28.5" customHeight="1" thickTop="1" thickBot="1" x14ac:dyDescent="0.25">
      <c r="A1" s="186" t="s">
        <v>1</v>
      </c>
      <c r="B1" s="186" t="s">
        <v>194</v>
      </c>
      <c r="C1" s="186" t="s">
        <v>221</v>
      </c>
      <c r="D1" s="186" t="s">
        <v>222</v>
      </c>
      <c r="E1" s="186" t="s">
        <v>223</v>
      </c>
      <c r="F1" s="178" t="s">
        <v>224</v>
      </c>
      <c r="G1" s="178" t="s">
        <v>225</v>
      </c>
      <c r="H1" s="184"/>
      <c r="I1" s="184"/>
      <c r="J1" s="184"/>
      <c r="K1" s="184"/>
      <c r="L1" s="184"/>
      <c r="M1" s="184"/>
      <c r="N1" s="184"/>
      <c r="O1" s="184"/>
      <c r="P1" s="184"/>
      <c r="Q1" s="184"/>
      <c r="R1" s="184"/>
      <c r="S1" s="184"/>
      <c r="T1" s="184"/>
      <c r="U1" s="184"/>
      <c r="V1" s="185"/>
    </row>
    <row r="2" spans="1:22" ht="17" thickTop="1" thickBot="1" x14ac:dyDescent="0.25">
      <c r="A2" s="187"/>
      <c r="B2" s="187"/>
      <c r="C2" s="187"/>
      <c r="D2" s="187"/>
      <c r="E2" s="187"/>
      <c r="F2" s="179"/>
      <c r="G2" s="181" t="s">
        <v>230</v>
      </c>
      <c r="H2" s="182"/>
      <c r="I2" s="182"/>
      <c r="J2" s="183"/>
      <c r="K2" s="181" t="s">
        <v>231</v>
      </c>
      <c r="L2" s="182"/>
      <c r="M2" s="182"/>
      <c r="N2" s="183"/>
      <c r="O2" s="181" t="s">
        <v>232</v>
      </c>
      <c r="P2" s="182"/>
      <c r="Q2" s="182"/>
      <c r="R2" s="183"/>
      <c r="S2" s="181" t="s">
        <v>233</v>
      </c>
      <c r="T2" s="182"/>
      <c r="U2" s="182"/>
      <c r="V2" s="183"/>
    </row>
    <row r="3" spans="1:22" s="79" customFormat="1" ht="18" thickTop="1" thickBot="1" x14ac:dyDescent="0.25">
      <c r="A3" s="188"/>
      <c r="B3" s="188"/>
      <c r="C3" s="188"/>
      <c r="D3" s="188"/>
      <c r="E3" s="188"/>
      <c r="F3" s="180"/>
      <c r="G3" s="97" t="s">
        <v>226</v>
      </c>
      <c r="H3" s="98" t="s">
        <v>227</v>
      </c>
      <c r="I3" s="98" t="s">
        <v>228</v>
      </c>
      <c r="J3" s="99" t="s">
        <v>229</v>
      </c>
      <c r="K3" s="97" t="s">
        <v>226</v>
      </c>
      <c r="L3" s="98" t="s">
        <v>227</v>
      </c>
      <c r="M3" s="98" t="s">
        <v>228</v>
      </c>
      <c r="N3" s="99" t="s">
        <v>229</v>
      </c>
      <c r="O3" s="97" t="s">
        <v>226</v>
      </c>
      <c r="P3" s="98" t="s">
        <v>227</v>
      </c>
      <c r="Q3" s="98" t="s">
        <v>228</v>
      </c>
      <c r="R3" s="99" t="s">
        <v>229</v>
      </c>
      <c r="S3" s="97" t="s">
        <v>226</v>
      </c>
      <c r="T3" s="98" t="s">
        <v>227</v>
      </c>
      <c r="U3" s="98" t="s">
        <v>228</v>
      </c>
      <c r="V3" s="99" t="s">
        <v>229</v>
      </c>
    </row>
    <row r="4" spans="1:22" ht="36" customHeight="1" thickTop="1" thickBot="1" x14ac:dyDescent="0.25">
      <c r="A4" s="77" t="s">
        <v>197</v>
      </c>
      <c r="B4" s="80">
        <f>'RAISE Consensus Form'!E3</f>
        <v>1</v>
      </c>
      <c r="C4" s="56"/>
      <c r="D4" s="56"/>
      <c r="E4" s="56"/>
      <c r="F4" s="93"/>
      <c r="G4" s="94"/>
      <c r="H4" s="57"/>
      <c r="I4" s="57"/>
      <c r="J4" s="95"/>
      <c r="K4" s="96"/>
      <c r="L4" s="57"/>
      <c r="M4" s="57"/>
      <c r="N4" s="95"/>
      <c r="O4" s="96"/>
      <c r="P4" s="57"/>
      <c r="Q4" s="57"/>
      <c r="R4" s="95"/>
      <c r="S4" s="96"/>
      <c r="T4" s="57"/>
      <c r="U4" s="57"/>
      <c r="V4" s="95"/>
    </row>
    <row r="5" spans="1:22" ht="35.75" customHeight="1" thickBot="1" x14ac:dyDescent="0.25">
      <c r="A5" s="106" t="s">
        <v>198</v>
      </c>
      <c r="B5" s="81">
        <f>'RAISE Consensus Form'!E6</f>
        <v>1</v>
      </c>
      <c r="C5" s="100"/>
      <c r="D5" s="100"/>
      <c r="E5" s="100"/>
      <c r="F5" s="101"/>
      <c r="G5" s="102"/>
      <c r="H5" s="103"/>
      <c r="I5" s="103"/>
      <c r="J5" s="104"/>
      <c r="K5" s="105"/>
      <c r="L5" s="103"/>
      <c r="M5" s="103"/>
      <c r="N5" s="104"/>
      <c r="O5" s="105"/>
      <c r="P5" s="103"/>
      <c r="Q5" s="103"/>
      <c r="R5" s="104"/>
      <c r="S5" s="105"/>
      <c r="T5" s="103"/>
      <c r="U5" s="103"/>
      <c r="V5" s="104"/>
    </row>
    <row r="6" spans="1:22" ht="24" thickBot="1" x14ac:dyDescent="0.25">
      <c r="A6" s="75" t="s">
        <v>199</v>
      </c>
      <c r="B6" s="81">
        <f>'RAISE Consensus Form'!E9</f>
        <v>1</v>
      </c>
      <c r="C6" s="54"/>
      <c r="D6" s="54"/>
      <c r="E6" s="54"/>
      <c r="F6" s="85"/>
      <c r="G6" s="87"/>
      <c r="H6" s="55"/>
      <c r="I6" s="55"/>
      <c r="J6" s="88"/>
      <c r="K6" s="91"/>
      <c r="L6" s="55"/>
      <c r="M6" s="55"/>
      <c r="N6" s="88"/>
      <c r="O6" s="91"/>
      <c r="P6" s="55"/>
      <c r="Q6" s="55"/>
      <c r="R6" s="88"/>
      <c r="S6" s="91"/>
      <c r="T6" s="55"/>
      <c r="U6" s="55"/>
      <c r="V6" s="88"/>
    </row>
    <row r="7" spans="1:22" ht="56.75" customHeight="1" thickBot="1" x14ac:dyDescent="0.25">
      <c r="A7" s="106" t="s">
        <v>200</v>
      </c>
      <c r="B7" s="81">
        <f>'RAISE Consensus Form'!E12</f>
        <v>1</v>
      </c>
      <c r="C7" s="100"/>
      <c r="D7" s="100"/>
      <c r="E7" s="100"/>
      <c r="F7" s="101"/>
      <c r="G7" s="102"/>
      <c r="H7" s="103"/>
      <c r="I7" s="103"/>
      <c r="J7" s="104"/>
      <c r="K7" s="105"/>
      <c r="L7" s="103"/>
      <c r="M7" s="103"/>
      <c r="N7" s="104"/>
      <c r="O7" s="105"/>
      <c r="P7" s="103"/>
      <c r="Q7" s="103"/>
      <c r="R7" s="104"/>
      <c r="S7" s="105"/>
      <c r="T7" s="103"/>
      <c r="U7" s="103"/>
      <c r="V7" s="104"/>
    </row>
    <row r="8" spans="1:22" ht="40.5" customHeight="1" thickBot="1" x14ac:dyDescent="0.25">
      <c r="A8" s="75" t="s">
        <v>201</v>
      </c>
      <c r="B8" s="81">
        <f>'RAISE Consensus Form'!E15</f>
        <v>1</v>
      </c>
      <c r="C8" s="54"/>
      <c r="D8" s="54"/>
      <c r="E8" s="54"/>
      <c r="F8" s="85"/>
      <c r="G8" s="87"/>
      <c r="H8" s="55"/>
      <c r="I8" s="55"/>
      <c r="J8" s="88"/>
      <c r="K8" s="91"/>
      <c r="L8" s="55"/>
      <c r="M8" s="55"/>
      <c r="N8" s="88"/>
      <c r="O8" s="91"/>
      <c r="P8" s="55"/>
      <c r="Q8" s="55"/>
      <c r="R8" s="88"/>
      <c r="S8" s="91"/>
      <c r="T8" s="55"/>
      <c r="U8" s="55"/>
      <c r="V8" s="88"/>
    </row>
    <row r="9" spans="1:22" ht="42" customHeight="1" thickBot="1" x14ac:dyDescent="0.25">
      <c r="A9" s="106" t="s">
        <v>202</v>
      </c>
      <c r="B9" s="81">
        <f>'RAISE Consensus Form'!E18</f>
        <v>1</v>
      </c>
      <c r="C9" s="100"/>
      <c r="D9" s="100"/>
      <c r="E9" s="100"/>
      <c r="F9" s="101"/>
      <c r="G9" s="102"/>
      <c r="H9" s="103"/>
      <c r="I9" s="103"/>
      <c r="J9" s="104"/>
      <c r="K9" s="105"/>
      <c r="L9" s="103"/>
      <c r="M9" s="103"/>
      <c r="N9" s="104"/>
      <c r="O9" s="105"/>
      <c r="P9" s="103"/>
      <c r="Q9" s="103"/>
      <c r="R9" s="104"/>
      <c r="S9" s="105"/>
      <c r="T9" s="103"/>
      <c r="U9" s="103"/>
      <c r="V9" s="104"/>
    </row>
    <row r="10" spans="1:22" ht="41" customHeight="1" thickBot="1" x14ac:dyDescent="0.25">
      <c r="A10" s="75" t="s">
        <v>203</v>
      </c>
      <c r="B10" s="81">
        <f>'RAISE Consensus Form'!E21</f>
        <v>1</v>
      </c>
      <c r="C10" s="54"/>
      <c r="D10" s="54"/>
      <c r="E10" s="54"/>
      <c r="F10" s="85"/>
      <c r="G10" s="87"/>
      <c r="H10" s="55"/>
      <c r="I10" s="55"/>
      <c r="J10" s="88"/>
      <c r="K10" s="91"/>
      <c r="L10" s="55"/>
      <c r="M10" s="55"/>
      <c r="N10" s="88"/>
      <c r="O10" s="91"/>
      <c r="P10" s="55"/>
      <c r="Q10" s="55"/>
      <c r="R10" s="88"/>
      <c r="S10" s="91"/>
      <c r="T10" s="55"/>
      <c r="U10" s="55"/>
      <c r="V10" s="88"/>
    </row>
    <row r="11" spans="1:22" ht="7.5" customHeight="1" thickBot="1" x14ac:dyDescent="0.25">
      <c r="A11" s="82"/>
      <c r="B11" s="65"/>
      <c r="C11" s="83"/>
      <c r="D11" s="83"/>
      <c r="E11" s="83"/>
      <c r="F11" s="86"/>
      <c r="G11" s="89"/>
      <c r="H11" s="84"/>
      <c r="I11" s="84"/>
      <c r="J11" s="90"/>
      <c r="K11" s="92"/>
      <c r="L11" s="84"/>
      <c r="M11" s="84"/>
      <c r="N11" s="90"/>
      <c r="O11" s="92"/>
      <c r="P11" s="84"/>
      <c r="Q11" s="84"/>
      <c r="R11" s="90"/>
      <c r="S11" s="92"/>
      <c r="T11" s="84"/>
      <c r="U11" s="84"/>
      <c r="V11" s="90"/>
    </row>
    <row r="12" spans="1:22" ht="32" thickBot="1" x14ac:dyDescent="0.25">
      <c r="A12" s="106" t="s">
        <v>204</v>
      </c>
      <c r="B12" s="81">
        <f>'RAISE Consensus Form'!E25</f>
        <v>1</v>
      </c>
      <c r="C12" s="100"/>
      <c r="D12" s="100"/>
      <c r="E12" s="100"/>
      <c r="F12" s="101"/>
      <c r="G12" s="102"/>
      <c r="H12" s="103"/>
      <c r="I12" s="103"/>
      <c r="J12" s="104"/>
      <c r="K12" s="105"/>
      <c r="L12" s="103"/>
      <c r="M12" s="103"/>
      <c r="N12" s="104"/>
      <c r="O12" s="105"/>
      <c r="P12" s="103"/>
      <c r="Q12" s="103"/>
      <c r="R12" s="104"/>
      <c r="S12" s="105"/>
      <c r="T12" s="103"/>
      <c r="U12" s="103"/>
      <c r="V12" s="104"/>
    </row>
    <row r="13" spans="1:22" ht="35.75" customHeight="1" thickBot="1" x14ac:dyDescent="0.25">
      <c r="A13" s="75" t="s">
        <v>205</v>
      </c>
      <c r="B13" s="81">
        <f>'RAISE Consensus Form'!E28</f>
        <v>1</v>
      </c>
      <c r="C13" s="54"/>
      <c r="D13" s="54"/>
      <c r="E13" s="54"/>
      <c r="F13" s="85"/>
      <c r="G13" s="87"/>
      <c r="H13" s="55"/>
      <c r="I13" s="55"/>
      <c r="J13" s="88"/>
      <c r="K13" s="91"/>
      <c r="L13" s="55"/>
      <c r="M13" s="55"/>
      <c r="N13" s="88"/>
      <c r="O13" s="91"/>
      <c r="P13" s="55"/>
      <c r="Q13" s="55"/>
      <c r="R13" s="88"/>
      <c r="S13" s="91"/>
      <c r="T13" s="55"/>
      <c r="U13" s="55"/>
      <c r="V13" s="88"/>
    </row>
    <row r="14" spans="1:22" ht="47" customHeight="1" thickBot="1" x14ac:dyDescent="0.25">
      <c r="A14" s="106" t="s">
        <v>206</v>
      </c>
      <c r="B14" s="81">
        <f>'RAISE Consensus Form'!E31</f>
        <v>1</v>
      </c>
      <c r="C14" s="100"/>
      <c r="D14" s="100"/>
      <c r="E14" s="100"/>
      <c r="F14" s="101"/>
      <c r="G14" s="102"/>
      <c r="H14" s="103"/>
      <c r="I14" s="103"/>
      <c r="J14" s="104"/>
      <c r="K14" s="105"/>
      <c r="L14" s="103"/>
      <c r="M14" s="103"/>
      <c r="N14" s="104"/>
      <c r="O14" s="105"/>
      <c r="P14" s="103"/>
      <c r="Q14" s="103"/>
      <c r="R14" s="104"/>
      <c r="S14" s="105"/>
      <c r="T14" s="103"/>
      <c r="U14" s="103"/>
      <c r="V14" s="104"/>
    </row>
    <row r="15" spans="1:22" ht="55.5" customHeight="1" thickBot="1" x14ac:dyDescent="0.25">
      <c r="A15" s="75" t="s">
        <v>207</v>
      </c>
      <c r="B15" s="81">
        <f>'RAISE Consensus Form'!E34</f>
        <v>1</v>
      </c>
      <c r="C15" s="54"/>
      <c r="D15" s="54"/>
      <c r="E15" s="54"/>
      <c r="F15" s="85"/>
      <c r="G15" s="87"/>
      <c r="H15" s="55"/>
      <c r="I15" s="55"/>
      <c r="J15" s="88"/>
      <c r="K15" s="91"/>
      <c r="L15" s="55"/>
      <c r="M15" s="55"/>
      <c r="N15" s="88"/>
      <c r="O15" s="91"/>
      <c r="P15" s="55"/>
      <c r="Q15" s="55"/>
      <c r="R15" s="88"/>
      <c r="S15" s="91"/>
      <c r="T15" s="55"/>
      <c r="U15" s="55"/>
      <c r="V15" s="88"/>
    </row>
    <row r="16" spans="1:22" ht="41.75" customHeight="1" thickBot="1" x14ac:dyDescent="0.25">
      <c r="A16" s="106" t="s">
        <v>208</v>
      </c>
      <c r="B16" s="81">
        <f>'RAISE Consensus Form'!E37</f>
        <v>1</v>
      </c>
      <c r="C16" s="100"/>
      <c r="D16" s="100"/>
      <c r="E16" s="100"/>
      <c r="F16" s="101"/>
      <c r="G16" s="102"/>
      <c r="H16" s="103"/>
      <c r="I16" s="103"/>
      <c r="J16" s="104"/>
      <c r="K16" s="105"/>
      <c r="L16" s="103"/>
      <c r="M16" s="103"/>
      <c r="N16" s="104"/>
      <c r="O16" s="105"/>
      <c r="P16" s="103"/>
      <c r="Q16" s="103"/>
      <c r="R16" s="104"/>
      <c r="S16" s="105"/>
      <c r="T16" s="103"/>
      <c r="U16" s="103"/>
      <c r="V16" s="104"/>
    </row>
    <row r="17" spans="1:22" ht="41.75" customHeight="1" thickBot="1" x14ac:dyDescent="0.25">
      <c r="A17" s="75" t="s">
        <v>209</v>
      </c>
      <c r="B17" s="81">
        <f>'RAISE Consensus Form'!E40</f>
        <v>1</v>
      </c>
      <c r="C17" s="54"/>
      <c r="D17" s="54"/>
      <c r="E17" s="54"/>
      <c r="F17" s="85"/>
      <c r="G17" s="87"/>
      <c r="H17" s="55"/>
      <c r="I17" s="55"/>
      <c r="J17" s="88"/>
      <c r="K17" s="91"/>
      <c r="L17" s="55"/>
      <c r="M17" s="55"/>
      <c r="N17" s="88"/>
      <c r="O17" s="91"/>
      <c r="P17" s="55"/>
      <c r="Q17" s="55"/>
      <c r="R17" s="88"/>
      <c r="S17" s="91"/>
      <c r="T17" s="55"/>
      <c r="U17" s="55"/>
      <c r="V17" s="88"/>
    </row>
    <row r="18" spans="1:22" ht="39" customHeight="1" thickBot="1" x14ac:dyDescent="0.25">
      <c r="A18" s="106" t="s">
        <v>210</v>
      </c>
      <c r="B18" s="81">
        <f>'RAISE Consensus Form'!E43</f>
        <v>1</v>
      </c>
      <c r="C18" s="100"/>
      <c r="D18" s="100"/>
      <c r="E18" s="100"/>
      <c r="F18" s="101"/>
      <c r="G18" s="102"/>
      <c r="H18" s="103"/>
      <c r="I18" s="103"/>
      <c r="J18" s="104"/>
      <c r="K18" s="105"/>
      <c r="L18" s="103"/>
      <c r="M18" s="103"/>
      <c r="N18" s="104"/>
      <c r="O18" s="105"/>
      <c r="P18" s="103"/>
      <c r="Q18" s="103"/>
      <c r="R18" s="104"/>
      <c r="S18" s="105"/>
      <c r="T18" s="103"/>
      <c r="U18" s="103"/>
      <c r="V18" s="104"/>
    </row>
    <row r="19" spans="1:22" ht="41" customHeight="1" thickBot="1" x14ac:dyDescent="0.25">
      <c r="A19" s="75" t="s">
        <v>211</v>
      </c>
      <c r="B19" s="81">
        <f>'RAISE Consensus Form'!E46</f>
        <v>1</v>
      </c>
      <c r="C19" s="54"/>
      <c r="D19" s="54"/>
      <c r="E19" s="54"/>
      <c r="F19" s="85"/>
      <c r="G19" s="87"/>
      <c r="H19" s="55"/>
      <c r="I19" s="55"/>
      <c r="J19" s="88"/>
      <c r="K19" s="91"/>
      <c r="L19" s="55"/>
      <c r="M19" s="55"/>
      <c r="N19" s="88"/>
      <c r="O19" s="91"/>
      <c r="P19" s="55"/>
      <c r="Q19" s="55"/>
      <c r="R19" s="88"/>
      <c r="S19" s="91"/>
      <c r="T19" s="55"/>
      <c r="U19" s="55"/>
      <c r="V19" s="88"/>
    </row>
    <row r="20" spans="1:22" ht="24" thickBot="1" x14ac:dyDescent="0.25">
      <c r="A20" s="106" t="s">
        <v>212</v>
      </c>
      <c r="B20" s="81">
        <f>'RAISE Consensus Form'!E49</f>
        <v>1</v>
      </c>
      <c r="C20" s="100"/>
      <c r="D20" s="100"/>
      <c r="E20" s="100"/>
      <c r="F20" s="101"/>
      <c r="G20" s="102"/>
      <c r="H20" s="103"/>
      <c r="I20" s="103"/>
      <c r="J20" s="104"/>
      <c r="K20" s="105"/>
      <c r="L20" s="103"/>
      <c r="M20" s="103"/>
      <c r="N20" s="104"/>
      <c r="O20" s="105"/>
      <c r="P20" s="103"/>
      <c r="Q20" s="103"/>
      <c r="R20" s="104"/>
      <c r="S20" s="105"/>
      <c r="T20" s="103"/>
      <c r="U20" s="103"/>
      <c r="V20" s="104"/>
    </row>
    <row r="21" spans="1:22" ht="7.5" customHeight="1" thickBot="1" x14ac:dyDescent="0.25">
      <c r="A21" s="82"/>
      <c r="B21" s="65"/>
      <c r="C21" s="83"/>
      <c r="D21" s="83"/>
      <c r="E21" s="83"/>
      <c r="F21" s="86"/>
      <c r="G21" s="89"/>
      <c r="H21" s="84"/>
      <c r="I21" s="84"/>
      <c r="J21" s="90"/>
      <c r="K21" s="92"/>
      <c r="L21" s="84"/>
      <c r="M21" s="84"/>
      <c r="N21" s="90"/>
      <c r="O21" s="92"/>
      <c r="P21" s="84"/>
      <c r="Q21" s="84"/>
      <c r="R21" s="90"/>
      <c r="S21" s="92"/>
      <c r="T21" s="84"/>
      <c r="U21" s="84"/>
      <c r="V21" s="90"/>
    </row>
    <row r="22" spans="1:22" ht="53.25" customHeight="1" thickTop="1" thickBot="1" x14ac:dyDescent="0.3">
      <c r="A22" s="68" t="s">
        <v>213</v>
      </c>
      <c r="B22" s="76">
        <f>'RAISE Consensus Form'!E53</f>
        <v>1</v>
      </c>
      <c r="C22" s="54"/>
      <c r="D22" s="54"/>
      <c r="E22" s="54"/>
      <c r="F22" s="85"/>
      <c r="G22" s="87"/>
      <c r="H22" s="55"/>
      <c r="I22" s="55"/>
      <c r="J22" s="88"/>
      <c r="K22" s="91"/>
      <c r="L22" s="55"/>
      <c r="M22" s="55"/>
      <c r="N22" s="88"/>
      <c r="O22" s="91"/>
      <c r="P22" s="55"/>
      <c r="Q22" s="55"/>
      <c r="R22" s="88"/>
      <c r="S22" s="91"/>
      <c r="T22" s="55"/>
      <c r="U22" s="55"/>
      <c r="V22" s="88"/>
    </row>
    <row r="23" spans="1:22" ht="69.5" customHeight="1" thickTop="1" thickBot="1" x14ac:dyDescent="0.3">
      <c r="A23" s="107" t="s">
        <v>214</v>
      </c>
      <c r="B23" s="76">
        <f>'RAISE Consensus Form'!E56</f>
        <v>1</v>
      </c>
      <c r="C23" s="100"/>
      <c r="D23" s="100"/>
      <c r="E23" s="100"/>
      <c r="F23" s="101"/>
      <c r="G23" s="102"/>
      <c r="H23" s="103"/>
      <c r="I23" s="103"/>
      <c r="J23" s="104"/>
      <c r="K23" s="105"/>
      <c r="L23" s="103"/>
      <c r="M23" s="103"/>
      <c r="N23" s="104"/>
      <c r="O23" s="105"/>
      <c r="P23" s="103"/>
      <c r="Q23" s="103"/>
      <c r="R23" s="104"/>
      <c r="S23" s="105"/>
      <c r="T23" s="103"/>
      <c r="U23" s="103"/>
      <c r="V23" s="104"/>
    </row>
    <row r="24" spans="1:22" ht="54.5" customHeight="1" thickTop="1" thickBot="1" x14ac:dyDescent="0.3">
      <c r="A24" s="68" t="s">
        <v>215</v>
      </c>
      <c r="B24" s="76">
        <f>'RAISE Consensus Form'!E59</f>
        <v>1</v>
      </c>
      <c r="C24" s="54"/>
      <c r="D24" s="54"/>
      <c r="E24" s="54"/>
      <c r="F24" s="85"/>
      <c r="G24" s="87"/>
      <c r="H24" s="55"/>
      <c r="I24" s="55"/>
      <c r="J24" s="88"/>
      <c r="K24" s="91"/>
      <c r="L24" s="55"/>
      <c r="M24" s="55"/>
      <c r="N24" s="88"/>
      <c r="O24" s="91"/>
      <c r="P24" s="55"/>
      <c r="Q24" s="55"/>
      <c r="R24" s="88"/>
      <c r="S24" s="91"/>
      <c r="T24" s="55"/>
      <c r="U24" s="55"/>
      <c r="V24" s="88"/>
    </row>
    <row r="25" spans="1:22" ht="37.25" customHeight="1" thickTop="1" thickBot="1" x14ac:dyDescent="0.3">
      <c r="A25" s="107" t="s">
        <v>216</v>
      </c>
      <c r="B25" s="76">
        <f>'RAISE Consensus Form'!E62</f>
        <v>1</v>
      </c>
      <c r="C25" s="100"/>
      <c r="D25" s="100"/>
      <c r="E25" s="100"/>
      <c r="F25" s="101"/>
      <c r="G25" s="102"/>
      <c r="H25" s="103"/>
      <c r="I25" s="103"/>
      <c r="J25" s="104"/>
      <c r="K25" s="105"/>
      <c r="L25" s="103"/>
      <c r="M25" s="103"/>
      <c r="N25" s="104"/>
      <c r="O25" s="105"/>
      <c r="P25" s="103"/>
      <c r="Q25" s="103"/>
      <c r="R25" s="104"/>
      <c r="S25" s="105"/>
      <c r="T25" s="103"/>
      <c r="U25" s="103"/>
      <c r="V25" s="104"/>
    </row>
    <row r="26" spans="1:22" ht="63.75" customHeight="1" thickTop="1" thickBot="1" x14ac:dyDescent="0.3">
      <c r="A26" s="68" t="s">
        <v>217</v>
      </c>
      <c r="B26" s="76">
        <f>'RAISE Consensus Form'!E65</f>
        <v>1</v>
      </c>
      <c r="C26" s="54"/>
      <c r="D26" s="54"/>
      <c r="E26" s="54"/>
      <c r="F26" s="85"/>
      <c r="G26" s="87"/>
      <c r="H26" s="55"/>
      <c r="I26" s="55"/>
      <c r="J26" s="88"/>
      <c r="K26" s="91"/>
      <c r="L26" s="55"/>
      <c r="M26" s="55"/>
      <c r="N26" s="88"/>
      <c r="O26" s="91"/>
      <c r="P26" s="55"/>
      <c r="Q26" s="55"/>
      <c r="R26" s="88"/>
      <c r="S26" s="91"/>
      <c r="T26" s="55"/>
      <c r="U26" s="55"/>
      <c r="V26" s="88"/>
    </row>
    <row r="27" spans="1:22" ht="49.5" customHeight="1" thickTop="1" thickBot="1" x14ac:dyDescent="0.3">
      <c r="A27" s="107" t="s">
        <v>218</v>
      </c>
      <c r="B27" s="76">
        <f>'RAISE Consensus Form'!E68</f>
        <v>1</v>
      </c>
      <c r="C27" s="100"/>
      <c r="D27" s="100"/>
      <c r="E27" s="100"/>
      <c r="F27" s="101"/>
      <c r="G27" s="102"/>
      <c r="H27" s="103"/>
      <c r="I27" s="103"/>
      <c r="J27" s="104"/>
      <c r="K27" s="105"/>
      <c r="L27" s="103"/>
      <c r="M27" s="103"/>
      <c r="N27" s="104"/>
      <c r="O27" s="105"/>
      <c r="P27" s="103"/>
      <c r="Q27" s="103"/>
      <c r="R27" s="104"/>
      <c r="S27" s="105"/>
      <c r="T27" s="103"/>
      <c r="U27" s="103"/>
      <c r="V27" s="104"/>
    </row>
    <row r="28" spans="1:22" ht="44.75" customHeight="1" thickTop="1" thickBot="1" x14ac:dyDescent="0.3">
      <c r="A28" s="68" t="s">
        <v>219</v>
      </c>
      <c r="B28" s="76">
        <f>'RAISE Consensus Form'!E71</f>
        <v>1</v>
      </c>
      <c r="C28" s="54"/>
      <c r="D28" s="54"/>
      <c r="E28" s="54"/>
      <c r="F28" s="85"/>
      <c r="G28" s="87"/>
      <c r="H28" s="55"/>
      <c r="I28" s="55"/>
      <c r="J28" s="88"/>
      <c r="K28" s="91"/>
      <c r="L28" s="55"/>
      <c r="M28" s="55"/>
      <c r="N28" s="88"/>
      <c r="O28" s="91"/>
      <c r="P28" s="55"/>
      <c r="Q28" s="55"/>
      <c r="R28" s="88"/>
      <c r="S28" s="91"/>
      <c r="T28" s="55"/>
      <c r="U28" s="55"/>
      <c r="V28" s="88"/>
    </row>
    <row r="29" spans="1:22" ht="7.5" customHeight="1" thickBot="1" x14ac:dyDescent="0.25">
      <c r="A29" s="82"/>
      <c r="B29" s="65"/>
      <c r="C29" s="83"/>
      <c r="D29" s="83"/>
      <c r="E29" s="83"/>
      <c r="F29" s="86"/>
      <c r="G29" s="89"/>
      <c r="H29" s="84"/>
      <c r="I29" s="84"/>
      <c r="J29" s="90"/>
      <c r="K29" s="92"/>
      <c r="L29" s="84"/>
      <c r="M29" s="84"/>
      <c r="N29" s="90"/>
      <c r="O29" s="92"/>
      <c r="P29" s="84"/>
      <c r="Q29" s="84"/>
      <c r="R29" s="90"/>
      <c r="S29" s="92"/>
      <c r="T29" s="84"/>
      <c r="U29" s="84"/>
      <c r="V29" s="90"/>
    </row>
    <row r="30" spans="1:22" ht="25" thickTop="1" thickBot="1" x14ac:dyDescent="0.3">
      <c r="A30" s="107" t="s">
        <v>220</v>
      </c>
      <c r="B30" s="76">
        <f>'RAISE Consensus Form'!E75</f>
        <v>1</v>
      </c>
      <c r="C30" s="100"/>
      <c r="D30" s="100"/>
      <c r="E30" s="100"/>
      <c r="F30" s="101"/>
      <c r="G30" s="108"/>
      <c r="H30" s="109"/>
      <c r="I30" s="109"/>
      <c r="J30" s="110"/>
      <c r="K30" s="111"/>
      <c r="L30" s="109"/>
      <c r="M30" s="109"/>
      <c r="N30" s="110"/>
      <c r="O30" s="111"/>
      <c r="P30" s="109"/>
      <c r="Q30" s="109"/>
      <c r="R30" s="110"/>
      <c r="S30" s="111"/>
      <c r="T30" s="109"/>
      <c r="U30" s="109"/>
      <c r="V30" s="110"/>
    </row>
  </sheetData>
  <mergeCells count="11">
    <mergeCell ref="A1:A3"/>
    <mergeCell ref="B1:B3"/>
    <mergeCell ref="C1:C3"/>
    <mergeCell ref="D1:D3"/>
    <mergeCell ref="E1:E3"/>
    <mergeCell ref="F1:F3"/>
    <mergeCell ref="G2:J2"/>
    <mergeCell ref="K2:N2"/>
    <mergeCell ref="O2:R2"/>
    <mergeCell ref="S2:V2"/>
    <mergeCell ref="G1:V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RAISE Assessment Form</vt:lpstr>
      <vt:lpstr>Group RAISE Assessment</vt:lpstr>
      <vt:lpstr>RAISE Consensus Form</vt:lpstr>
      <vt:lpstr>Local Government Action 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Lilly</dc:creator>
  <cp:lastModifiedBy>Kim Martin</cp:lastModifiedBy>
  <dcterms:created xsi:type="dcterms:W3CDTF">2021-05-30T22:00:24Z</dcterms:created>
  <dcterms:modified xsi:type="dcterms:W3CDTF">2021-10-05T21:43:37Z</dcterms:modified>
</cp:coreProperties>
</file>